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ctmr.lo\UsersResourses\Desktop\ivanenkova\Desktop\"/>
    </mc:Choice>
  </mc:AlternateContent>
  <bookViews>
    <workbookView xWindow="-28920" yWindow="-120" windowWidth="29040" windowHeight="15840" firstSheet="1" activeTab="4"/>
  </bookViews>
  <sheets>
    <sheet name="Краны шаровые для воды" sheetId="1" r:id="rId1"/>
    <sheet name="LD КШ латунь Pride (Г)" sheetId="2" r:id="rId2"/>
    <sheet name="LD КШ сталь (Ж)" sheetId="3" r:id="rId3"/>
    <sheet name="LD Фитинги латунь Pride" sheetId="4" r:id="rId4"/>
    <sheet name="Общий Прайс.Латунь" sheetId="6" r:id="rId5"/>
    <sheet name="Общий Прайс.Сталь" sheetId="7" r:id="rId6"/>
  </sheets>
  <externalReferences>
    <externalReference r:id="rId7"/>
    <externalReference r:id="rId8"/>
    <externalReference r:id="rId9"/>
  </externalReferences>
  <definedNames>
    <definedName name="_xlnm._FilterDatabase" localSheetId="4" hidden="1">'Общий Прайс.Латунь'!$A$4:$E$609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7" i="6" l="1"/>
  <c r="E428" i="6"/>
  <c r="E429" i="6"/>
  <c r="E430" i="6"/>
  <c r="E431" i="6"/>
  <c r="E433" i="6"/>
  <c r="E434" i="6"/>
  <c r="E435" i="6"/>
  <c r="E436" i="6"/>
  <c r="E437" i="6"/>
  <c r="E438" i="6"/>
  <c r="E440" i="6"/>
  <c r="E441" i="6"/>
  <c r="E442" i="6"/>
  <c r="E443" i="6"/>
  <c r="E444" i="6"/>
  <c r="E445" i="6"/>
  <c r="E447" i="6"/>
  <c r="E448" i="6"/>
  <c r="E449" i="6"/>
  <c r="E450" i="6"/>
  <c r="E451" i="6"/>
  <c r="E452" i="6"/>
  <c r="E454" i="6"/>
  <c r="E455" i="6"/>
  <c r="E456" i="6"/>
  <c r="E457" i="6"/>
  <c r="E458" i="6"/>
  <c r="E459" i="6"/>
  <c r="E460" i="6"/>
  <c r="E462" i="6"/>
  <c r="E463" i="6"/>
  <c r="E464" i="6"/>
  <c r="E465" i="6"/>
  <c r="E466" i="6"/>
  <c r="E467" i="6"/>
  <c r="E469" i="6"/>
  <c r="E470" i="6"/>
  <c r="E471" i="6"/>
  <c r="E472" i="6"/>
  <c r="E473" i="6"/>
  <c r="E474" i="6"/>
  <c r="E475" i="6"/>
  <c r="E477" i="6"/>
  <c r="E478" i="6"/>
  <c r="E479" i="6"/>
  <c r="E480" i="6"/>
  <c r="E481" i="6"/>
  <c r="E482" i="6"/>
  <c r="E484" i="6"/>
  <c r="E485" i="6"/>
  <c r="E486" i="6"/>
  <c r="E487" i="6"/>
  <c r="E488" i="6"/>
  <c r="E489" i="6"/>
  <c r="E491" i="6"/>
  <c r="E492" i="6"/>
  <c r="E493" i="6"/>
  <c r="E496" i="6"/>
  <c r="E497" i="6"/>
  <c r="E498" i="6"/>
  <c r="E499" i="6"/>
  <c r="E501" i="6"/>
  <c r="E502" i="6"/>
  <c r="E505" i="6"/>
  <c r="E506" i="6"/>
  <c r="E507" i="6"/>
  <c r="E508" i="6"/>
  <c r="E510" i="6"/>
  <c r="E511" i="6"/>
  <c r="E512" i="6"/>
  <c r="E513" i="6"/>
  <c r="E514" i="6"/>
  <c r="E515" i="6"/>
  <c r="E516" i="6"/>
  <c r="E519" i="6"/>
  <c r="E520" i="6"/>
  <c r="E521" i="6"/>
  <c r="E522" i="6"/>
  <c r="E523" i="6"/>
  <c r="E524" i="6"/>
  <c r="E526" i="6"/>
  <c r="E527" i="6"/>
  <c r="E528" i="6"/>
  <c r="E529" i="6"/>
  <c r="E530" i="6"/>
  <c r="E531" i="6"/>
  <c r="E533" i="6"/>
  <c r="E534" i="6"/>
  <c r="E535" i="6"/>
  <c r="E536" i="6"/>
  <c r="E537" i="6"/>
  <c r="E538" i="6"/>
  <c r="E540" i="6"/>
  <c r="E541" i="6"/>
  <c r="E542" i="6"/>
  <c r="E543" i="6"/>
  <c r="E544" i="6"/>
  <c r="E545" i="6"/>
  <c r="E547" i="6"/>
  <c r="E548" i="6"/>
  <c r="E549" i="6"/>
  <c r="E550" i="6"/>
  <c r="E551" i="6"/>
  <c r="E552" i="6"/>
  <c r="E553" i="6"/>
  <c r="E555" i="6"/>
  <c r="E556" i="6"/>
  <c r="E557" i="6"/>
  <c r="E558" i="6"/>
  <c r="E559" i="6"/>
  <c r="E560" i="6"/>
  <c r="E562" i="6"/>
  <c r="E563" i="6"/>
  <c r="E564" i="6"/>
  <c r="E565" i="6"/>
  <c r="E566" i="6"/>
  <c r="E567" i="6"/>
  <c r="E568" i="6"/>
  <c r="E570" i="6"/>
  <c r="E571" i="6"/>
  <c r="E572" i="6"/>
  <c r="E573" i="6"/>
  <c r="E574" i="6"/>
  <c r="E575" i="6"/>
  <c r="E577" i="6"/>
  <c r="E578" i="6"/>
  <c r="E579" i="6"/>
  <c r="E580" i="6"/>
  <c r="E581" i="6"/>
  <c r="E582" i="6"/>
  <c r="E584" i="6"/>
  <c r="E585" i="6"/>
  <c r="E586" i="6"/>
  <c r="E589" i="6"/>
  <c r="E590" i="6"/>
  <c r="E591" i="6"/>
  <c r="E592" i="6"/>
  <c r="E594" i="6"/>
  <c r="E595" i="6"/>
  <c r="E598" i="6"/>
  <c r="E599" i="6"/>
  <c r="E600" i="6"/>
  <c r="E601" i="6"/>
  <c r="E603" i="6"/>
  <c r="E604" i="6"/>
  <c r="E605" i="6"/>
  <c r="E606" i="6"/>
  <c r="E607" i="6"/>
  <c r="E608" i="6"/>
  <c r="E609" i="6"/>
  <c r="E426" i="6"/>
  <c r="E421" i="6"/>
  <c r="E13" i="6"/>
  <c r="E15" i="6"/>
  <c r="E16" i="6"/>
  <c r="E18" i="6"/>
  <c r="E19" i="6"/>
  <c r="E22" i="6"/>
  <c r="E23" i="6"/>
  <c r="E25" i="6"/>
  <c r="E26" i="6"/>
  <c r="E28" i="6"/>
  <c r="E29" i="6"/>
  <c r="E31" i="6"/>
  <c r="E33" i="6"/>
  <c r="E34" i="6"/>
  <c r="E38" i="6"/>
  <c r="E39" i="6"/>
  <c r="E40" i="6"/>
  <c r="E41" i="6"/>
  <c r="E43" i="6"/>
  <c r="E44" i="6"/>
  <c r="E45" i="6"/>
  <c r="E46" i="6"/>
  <c r="E48" i="6"/>
  <c r="E49" i="6"/>
  <c r="E50" i="6"/>
  <c r="E51" i="6"/>
  <c r="E53" i="6"/>
  <c r="E54" i="6"/>
  <c r="E55" i="6"/>
  <c r="E56" i="6"/>
  <c r="E58" i="6"/>
  <c r="E59" i="6"/>
  <c r="E60" i="6"/>
  <c r="E61" i="6"/>
  <c r="E62" i="6"/>
  <c r="E63" i="6"/>
  <c r="E65" i="6"/>
  <c r="E66" i="6"/>
  <c r="E67" i="6"/>
  <c r="E68" i="6"/>
  <c r="E69" i="6"/>
  <c r="E70" i="6"/>
  <c r="E72" i="6"/>
  <c r="E73" i="6"/>
  <c r="E74" i="6"/>
  <c r="E75" i="6"/>
  <c r="E76" i="6"/>
  <c r="E77" i="6"/>
  <c r="E79" i="6"/>
  <c r="E80" i="6"/>
  <c r="E81" i="6"/>
  <c r="E82" i="6"/>
  <c r="E83" i="6"/>
  <c r="E84" i="6"/>
  <c r="E86" i="6"/>
  <c r="E87" i="6"/>
  <c r="E88" i="6"/>
  <c r="E89" i="6"/>
  <c r="E90" i="6"/>
  <c r="E91" i="6"/>
  <c r="E93" i="6"/>
  <c r="E94" i="6"/>
  <c r="E95" i="6"/>
  <c r="E96" i="6"/>
  <c r="E98" i="6"/>
  <c r="E100" i="6"/>
  <c r="E101" i="6"/>
  <c r="E102" i="6"/>
  <c r="E103" i="6"/>
  <c r="E104" i="6"/>
  <c r="E105" i="6"/>
  <c r="E107" i="6"/>
  <c r="E108" i="6"/>
  <c r="E109" i="6"/>
  <c r="E110" i="6"/>
  <c r="E112" i="6"/>
  <c r="E113" i="6"/>
  <c r="E114" i="6"/>
  <c r="E115" i="6"/>
  <c r="E117" i="6"/>
  <c r="E118" i="6"/>
  <c r="E119" i="6"/>
  <c r="E120" i="6"/>
  <c r="E122" i="6"/>
  <c r="E123" i="6"/>
  <c r="E124" i="6"/>
  <c r="E125" i="6"/>
  <c r="E126" i="6"/>
  <c r="E127" i="6"/>
  <c r="E128" i="6"/>
  <c r="E130" i="6"/>
  <c r="E131" i="6"/>
  <c r="E132" i="6"/>
  <c r="E133" i="6"/>
  <c r="E135" i="6"/>
  <c r="E136" i="6"/>
  <c r="E137" i="6"/>
  <c r="E138" i="6"/>
  <c r="E140" i="6"/>
  <c r="E141" i="6"/>
  <c r="E142" i="6"/>
  <c r="E143" i="6"/>
  <c r="E145" i="6"/>
  <c r="E146" i="6"/>
  <c r="E147" i="6"/>
  <c r="E148" i="6"/>
  <c r="E151" i="6"/>
  <c r="E152" i="6"/>
  <c r="E153" i="6"/>
  <c r="E155" i="6"/>
  <c r="E157" i="6"/>
  <c r="E159" i="6"/>
  <c r="E161" i="6"/>
  <c r="E162" i="6"/>
  <c r="E163" i="6"/>
  <c r="E166" i="6"/>
  <c r="E167" i="6"/>
  <c r="E168" i="6"/>
  <c r="E169" i="6"/>
  <c r="E171" i="6"/>
  <c r="E172" i="6"/>
  <c r="E173" i="6"/>
  <c r="E174" i="6"/>
  <c r="E176" i="6"/>
  <c r="E177" i="6"/>
  <c r="E178" i="6"/>
  <c r="E179" i="6"/>
  <c r="E181" i="6"/>
  <c r="E182" i="6"/>
  <c r="E183" i="6"/>
  <c r="E184" i="6"/>
  <c r="E186" i="6"/>
  <c r="E187" i="6"/>
  <c r="E188" i="6"/>
  <c r="E189" i="6"/>
  <c r="E190" i="6"/>
  <c r="E191" i="6"/>
  <c r="E193" i="6"/>
  <c r="E194" i="6"/>
  <c r="E195" i="6"/>
  <c r="E196" i="6"/>
  <c r="E197" i="6"/>
  <c r="E198" i="6"/>
  <c r="E200" i="6"/>
  <c r="E201" i="6"/>
  <c r="E202" i="6"/>
  <c r="E203" i="6"/>
  <c r="E204" i="6"/>
  <c r="E205" i="6"/>
  <c r="E207" i="6"/>
  <c r="E208" i="6"/>
  <c r="E209" i="6"/>
  <c r="E210" i="6"/>
  <c r="E211" i="6"/>
  <c r="E212" i="6"/>
  <c r="E214" i="6"/>
  <c r="E215" i="6"/>
  <c r="E216" i="6"/>
  <c r="E217" i="6"/>
  <c r="E218" i="6"/>
  <c r="E219" i="6"/>
  <c r="E221" i="6"/>
  <c r="E222" i="6"/>
  <c r="E223" i="6"/>
  <c r="E224" i="6"/>
  <c r="E227" i="6"/>
  <c r="E228" i="6"/>
  <c r="E230" i="6"/>
  <c r="E231" i="6"/>
  <c r="E234" i="6"/>
  <c r="E235" i="6"/>
  <c r="E236" i="6"/>
  <c r="E238" i="6"/>
  <c r="E239" i="6"/>
  <c r="E240" i="6"/>
  <c r="E242" i="6"/>
  <c r="E243" i="6"/>
  <c r="E244" i="6"/>
  <c r="E246" i="6"/>
  <c r="E247" i="6"/>
  <c r="E248" i="6"/>
  <c r="E250" i="6"/>
  <c r="E251" i="6"/>
  <c r="E252" i="6"/>
  <c r="E254" i="6"/>
  <c r="E255" i="6"/>
  <c r="E256" i="6"/>
  <c r="E258" i="6"/>
  <c r="E259" i="6"/>
  <c r="E260" i="6"/>
  <c r="E262" i="6"/>
  <c r="E263" i="6"/>
  <c r="E264" i="6"/>
  <c r="E267" i="6"/>
  <c r="E268" i="6"/>
  <c r="E269" i="6"/>
  <c r="E270" i="6"/>
  <c r="E272" i="6"/>
  <c r="E274" i="6"/>
  <c r="E276" i="6"/>
  <c r="E277" i="6"/>
  <c r="E278" i="6"/>
  <c r="E280" i="6"/>
  <c r="E12" i="6"/>
  <c r="E312" i="6" l="1"/>
  <c r="E313" i="6"/>
  <c r="E314" i="6"/>
  <c r="E315" i="6"/>
  <c r="E317" i="6"/>
  <c r="E318" i="6"/>
  <c r="E319" i="6"/>
  <c r="E320" i="6"/>
  <c r="E321" i="6"/>
  <c r="E322" i="6"/>
  <c r="E325" i="6"/>
  <c r="E326" i="6"/>
  <c r="E327" i="6"/>
  <c r="E329" i="6"/>
  <c r="E330" i="6"/>
  <c r="E331" i="6"/>
  <c r="E333" i="6"/>
  <c r="E334" i="6"/>
  <c r="E335" i="6"/>
  <c r="E336" i="6"/>
  <c r="E292" i="6"/>
  <c r="E293" i="6"/>
  <c r="E294" i="6"/>
  <c r="E295" i="6"/>
  <c r="E297" i="6"/>
  <c r="E298" i="6"/>
  <c r="E299" i="6"/>
  <c r="E300" i="6"/>
  <c r="E301" i="6"/>
  <c r="E302" i="6"/>
  <c r="E304" i="6"/>
  <c r="E305" i="6"/>
  <c r="E306" i="6"/>
  <c r="E307" i="6"/>
  <c r="E308" i="6"/>
  <c r="E309" i="6"/>
  <c r="E287" i="6"/>
  <c r="E288" i="6"/>
  <c r="E285" i="6"/>
  <c r="E284" i="6"/>
  <c r="K9" i="4" l="1"/>
  <c r="J9" i="4"/>
  <c r="E9" i="4"/>
  <c r="D9" i="4"/>
  <c r="K8" i="4"/>
  <c r="J8" i="4"/>
  <c r="E8" i="4"/>
  <c r="D8" i="4"/>
  <c r="K7" i="4"/>
  <c r="J7" i="4"/>
  <c r="E7" i="4"/>
  <c r="D7" i="4"/>
  <c r="K6" i="4"/>
  <c r="J6" i="4"/>
  <c r="E6" i="4"/>
  <c r="D6" i="4"/>
  <c r="J54" i="4" l="1"/>
  <c r="J55" i="4"/>
  <c r="J53" i="4"/>
  <c r="K54" i="4"/>
  <c r="K55" i="4"/>
  <c r="K53" i="4"/>
  <c r="E54" i="4"/>
  <c r="E55" i="4"/>
  <c r="E56" i="4"/>
  <c r="E53" i="4"/>
  <c r="D54" i="4"/>
  <c r="D55" i="4"/>
  <c r="D56" i="4"/>
  <c r="D53" i="4"/>
  <c r="K45" i="4"/>
  <c r="K46" i="4"/>
  <c r="K44" i="4"/>
  <c r="J45" i="4"/>
  <c r="J46" i="4"/>
  <c r="J44" i="4"/>
  <c r="E45" i="4"/>
  <c r="E46" i="4"/>
  <c r="E44" i="4"/>
  <c r="D45" i="4"/>
  <c r="D46" i="4"/>
  <c r="D44" i="4"/>
  <c r="K37" i="4"/>
  <c r="K38" i="4"/>
  <c r="K36" i="4"/>
  <c r="J37" i="4"/>
  <c r="J38" i="4"/>
  <c r="J36" i="4"/>
  <c r="E37" i="4"/>
  <c r="E38" i="4"/>
  <c r="E36" i="4"/>
  <c r="D37" i="4"/>
  <c r="D38" i="4"/>
  <c r="D36" i="4"/>
  <c r="K29" i="4"/>
  <c r="K30" i="4"/>
  <c r="K28" i="4"/>
  <c r="J29" i="4"/>
  <c r="J30" i="4"/>
  <c r="J28" i="4"/>
  <c r="E29" i="4"/>
  <c r="E30" i="4"/>
  <c r="E28" i="4"/>
  <c r="D29" i="4"/>
  <c r="D30" i="4"/>
  <c r="D28" i="4"/>
  <c r="K20" i="4"/>
  <c r="K21" i="4"/>
  <c r="K19" i="4"/>
  <c r="J20" i="4"/>
  <c r="J21" i="4"/>
  <c r="J19" i="4"/>
  <c r="E20" i="4"/>
  <c r="E21" i="4"/>
  <c r="E22" i="4"/>
  <c r="E19" i="4"/>
  <c r="D20" i="4"/>
  <c r="D21" i="4"/>
  <c r="D22" i="4"/>
  <c r="D19" i="4"/>
  <c r="K10" i="4"/>
  <c r="K11" i="4"/>
  <c r="K12" i="4"/>
  <c r="K13" i="4"/>
  <c r="J10" i="4"/>
  <c r="J11" i="4"/>
  <c r="J12" i="4"/>
  <c r="J13" i="4"/>
  <c r="E10" i="4"/>
  <c r="E11" i="4"/>
  <c r="E12" i="4"/>
  <c r="E13" i="4"/>
  <c r="D10" i="4"/>
  <c r="D11" i="4"/>
  <c r="D12" i="4"/>
  <c r="D13" i="4"/>
  <c r="M24" i="2"/>
  <c r="M25" i="2"/>
  <c r="M23" i="2"/>
  <c r="L24" i="2"/>
  <c r="L25" i="2"/>
  <c r="L23" i="2"/>
  <c r="F24" i="2"/>
  <c r="F25" i="2"/>
  <c r="F23" i="2"/>
  <c r="E24" i="2"/>
  <c r="E25" i="2"/>
  <c r="E23" i="2"/>
  <c r="M16" i="2"/>
  <c r="M17" i="2"/>
  <c r="M18" i="2"/>
  <c r="M15" i="2"/>
  <c r="L16" i="2"/>
  <c r="L17" i="2"/>
  <c r="L18" i="2"/>
  <c r="L15" i="2"/>
  <c r="E16" i="2"/>
  <c r="E17" i="2"/>
  <c r="E18" i="2"/>
  <c r="E19" i="2"/>
  <c r="E20" i="2"/>
  <c r="E15" i="2"/>
  <c r="F16" i="2"/>
  <c r="F17" i="2"/>
  <c r="F18" i="2"/>
  <c r="F19" i="2"/>
  <c r="F20" i="2"/>
  <c r="F15" i="2"/>
  <c r="L8" i="2"/>
  <c r="L9" i="2"/>
  <c r="L10" i="2"/>
  <c r="L7" i="2"/>
  <c r="M8" i="2"/>
  <c r="M9" i="2"/>
  <c r="M10" i="2"/>
  <c r="M7" i="2"/>
  <c r="E8" i="2"/>
  <c r="E9" i="2"/>
  <c r="E10" i="2"/>
  <c r="E11" i="2"/>
  <c r="E12" i="2"/>
  <c r="E7" i="2"/>
  <c r="F8" i="2"/>
  <c r="F9" i="2"/>
  <c r="F10" i="2"/>
  <c r="F11" i="2"/>
  <c r="F12" i="2"/>
  <c r="F7" i="2"/>
  <c r="E23" i="3"/>
  <c r="E24" i="3"/>
  <c r="E25" i="3"/>
  <c r="E26" i="3"/>
  <c r="E27" i="3"/>
  <c r="E28" i="3"/>
  <c r="E29" i="3"/>
  <c r="E30" i="3"/>
  <c r="E22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L37" i="1"/>
  <c r="M37" i="1"/>
  <c r="L30" i="1"/>
  <c r="L31" i="1"/>
  <c r="L32" i="1"/>
  <c r="L33" i="1"/>
  <c r="L34" i="1"/>
  <c r="M30" i="1"/>
  <c r="M31" i="1"/>
  <c r="M32" i="1"/>
  <c r="M33" i="1"/>
  <c r="M34" i="1"/>
  <c r="L29" i="1"/>
  <c r="M29" i="1"/>
  <c r="L25" i="1"/>
  <c r="L26" i="1"/>
  <c r="L24" i="1"/>
  <c r="M25" i="1"/>
  <c r="M26" i="1"/>
  <c r="M24" i="1"/>
  <c r="L17" i="1"/>
  <c r="L18" i="1"/>
  <c r="L19" i="1"/>
  <c r="L20" i="1"/>
  <c r="L16" i="1"/>
  <c r="M17" i="1"/>
  <c r="M18" i="1"/>
  <c r="M19" i="1"/>
  <c r="M20" i="1"/>
  <c r="M16" i="1"/>
  <c r="L12" i="1"/>
  <c r="L11" i="1"/>
  <c r="L10" i="1"/>
  <c r="L9" i="1"/>
  <c r="L8" i="1"/>
  <c r="L7" i="1"/>
  <c r="M8" i="1"/>
  <c r="M9" i="1"/>
  <c r="M10" i="1"/>
  <c r="M11" i="1"/>
  <c r="M12" i="1"/>
  <c r="M7" i="1"/>
  <c r="E30" i="1"/>
  <c r="E31" i="1"/>
  <c r="E29" i="1"/>
  <c r="E25" i="1"/>
  <c r="E26" i="1"/>
  <c r="E24" i="1"/>
  <c r="E17" i="1"/>
  <c r="E18" i="1"/>
  <c r="E19" i="1"/>
  <c r="E20" i="1"/>
  <c r="E21" i="1"/>
  <c r="E16" i="1"/>
  <c r="E8" i="1"/>
  <c r="E9" i="1"/>
  <c r="E10" i="1"/>
  <c r="E11" i="1"/>
  <c r="E12" i="1"/>
  <c r="E13" i="1"/>
  <c r="E7" i="1"/>
  <c r="F30" i="1"/>
  <c r="F31" i="1"/>
  <c r="F29" i="1"/>
  <c r="F25" i="1"/>
  <c r="F26" i="1"/>
  <c r="F24" i="1"/>
  <c r="F21" i="1"/>
  <c r="F20" i="1"/>
  <c r="F19" i="1"/>
  <c r="F18" i="1"/>
  <c r="F17" i="1"/>
  <c r="F16" i="1"/>
  <c r="F8" i="1"/>
  <c r="F9" i="1"/>
  <c r="F10" i="1"/>
  <c r="F11" i="1"/>
  <c r="F12" i="1"/>
  <c r="F13" i="1"/>
  <c r="F7" i="1"/>
</calcChain>
</file>

<file path=xl/sharedStrings.xml><?xml version="1.0" encoding="utf-8"?>
<sst xmlns="http://schemas.openxmlformats.org/spreadsheetml/2006/main" count="3777" uniqueCount="3153">
  <si>
    <t>Шаровые краны LD из латуни для жидких сред</t>
  </si>
  <si>
    <t>Артикул</t>
  </si>
  <si>
    <t>1/2"</t>
  </si>
  <si>
    <t>3/4"</t>
  </si>
  <si>
    <t xml:space="preserve"> 1"</t>
  </si>
  <si>
    <t>1 1/4”</t>
  </si>
  <si>
    <t>1 1/2”</t>
  </si>
  <si>
    <t>2"</t>
  </si>
  <si>
    <t>Присоединение: ВР-ВР</t>
  </si>
  <si>
    <t>Присоединение: ВР-НР</t>
  </si>
  <si>
    <t>1"</t>
  </si>
  <si>
    <t>Присоединение: НР-НР</t>
  </si>
  <si>
    <t>Шаровые краны LD из латуни для газообразных сред</t>
  </si>
  <si>
    <t>1" 1/4</t>
  </si>
  <si>
    <t>1" 1/2</t>
  </si>
  <si>
    <t>LD 47.300.15 W</t>
  </si>
  <si>
    <t>LD 47.300.25 W</t>
  </si>
  <si>
    <t>LD 47.302.15 W</t>
  </si>
  <si>
    <t>LD 47.306.15 W</t>
  </si>
  <si>
    <t>LD 47.306.20 W</t>
  </si>
  <si>
    <t>LD 47.306.25 W</t>
  </si>
  <si>
    <t>LD 47.346.20 W</t>
  </si>
  <si>
    <t>LD 47.301.15 W</t>
  </si>
  <si>
    <t>Шаровые краны LD из стали для жидких сред</t>
  </si>
  <si>
    <t>Присоединение: Приварное</t>
  </si>
  <si>
    <t>Тип прохода</t>
  </si>
  <si>
    <t>Н/П</t>
  </si>
  <si>
    <t>Присоединение: Фланцевое</t>
  </si>
  <si>
    <t>П/П</t>
  </si>
  <si>
    <t xml:space="preserve">Фитинги LD из латуни </t>
  </si>
  <si>
    <t>LD.65.501.20</t>
  </si>
  <si>
    <t>LD.67.501.15</t>
  </si>
  <si>
    <t>LD.67.501.20</t>
  </si>
  <si>
    <t>Исполнение</t>
  </si>
  <si>
    <t>Никелированный</t>
  </si>
  <si>
    <t>LD.67.501.25</t>
  </si>
  <si>
    <t>LD.67.501.32</t>
  </si>
  <si>
    <t>1 1/4"</t>
  </si>
  <si>
    <t>LD.67.503.15х10</t>
  </si>
  <si>
    <t>LD.67.503.20х15</t>
  </si>
  <si>
    <t>3/4" х 1/2"</t>
  </si>
  <si>
    <t>1/2" х 3/8"</t>
  </si>
  <si>
    <t>LD.67.503.25х15</t>
  </si>
  <si>
    <t>1" х 1/2"</t>
  </si>
  <si>
    <t>LD.67.503.25х20</t>
  </si>
  <si>
    <t>1" х 3/4"</t>
  </si>
  <si>
    <t>LD.67.502.15</t>
  </si>
  <si>
    <t>Никелированная</t>
  </si>
  <si>
    <t>LD.67.502.20</t>
  </si>
  <si>
    <t>LD.67.502.25</t>
  </si>
  <si>
    <t>LD.67.516.20х15</t>
  </si>
  <si>
    <t>LD.67.516.25x15</t>
  </si>
  <si>
    <t>LD.67.516.25х20</t>
  </si>
  <si>
    <t xml:space="preserve">1/2" х 3/8" </t>
  </si>
  <si>
    <t>Присоединение: НР-ВР</t>
  </si>
  <si>
    <t>LD.67.507.15х10</t>
  </si>
  <si>
    <t>LD.67.507.15х8</t>
  </si>
  <si>
    <t>1/2" х 1/4"</t>
  </si>
  <si>
    <t>LD.67.507.20х15</t>
  </si>
  <si>
    <t>LD.67.509.15х10</t>
  </si>
  <si>
    <t>LD.67.509.20х15</t>
  </si>
  <si>
    <t>LD.67.509.25х15</t>
  </si>
  <si>
    <t>LD.67.509.25х20</t>
  </si>
  <si>
    <t>LD.65.520.15</t>
  </si>
  <si>
    <t>LD.67.520.15</t>
  </si>
  <si>
    <t>LD.67.520.20</t>
  </si>
  <si>
    <t>LD.67.520.25</t>
  </si>
  <si>
    <t>LD.67.520.32</t>
  </si>
  <si>
    <t>Присоединение: ВР</t>
  </si>
  <si>
    <t>LD.67.504.15</t>
  </si>
  <si>
    <t>LD.67.504.20</t>
  </si>
  <si>
    <t>LD.67.504.25</t>
  </si>
  <si>
    <t>Присоединение: НР</t>
  </si>
  <si>
    <t>LD.67.505.15</t>
  </si>
  <si>
    <t>LD.67.505.20</t>
  </si>
  <si>
    <t>LD.67.505.25</t>
  </si>
  <si>
    <t>LD.67.508.15</t>
  </si>
  <si>
    <t>LD.67.508.20</t>
  </si>
  <si>
    <t>LD.67.508.25</t>
  </si>
  <si>
    <t>LD.67.512.15</t>
  </si>
  <si>
    <t>LD.67.512.20</t>
  </si>
  <si>
    <t>LD.67.512.25</t>
  </si>
  <si>
    <t>LD.67.514.15</t>
  </si>
  <si>
    <t>LD.67.514.20</t>
  </si>
  <si>
    <t>LD.67.514.25</t>
  </si>
  <si>
    <t>Присоединение: ВР-ВР-ВР</t>
  </si>
  <si>
    <t>Цвет рукоятки</t>
  </si>
  <si>
    <t>Белый</t>
  </si>
  <si>
    <t>Черный</t>
  </si>
  <si>
    <t>LD 47.301.15</t>
  </si>
  <si>
    <t>LD 47.301.20</t>
  </si>
  <si>
    <t>LD 47.301.25</t>
  </si>
  <si>
    <t>LD 47.301.50</t>
  </si>
  <si>
    <t>LD 47.303.15</t>
  </si>
  <si>
    <t>LD 47.303.20</t>
  </si>
  <si>
    <t>LD 47.303.25</t>
  </si>
  <si>
    <t>LD 47.303.32</t>
  </si>
  <si>
    <t>LD 47.303.40</t>
  </si>
  <si>
    <t>LD 47.303.50</t>
  </si>
  <si>
    <t>LD 47.305.15</t>
  </si>
  <si>
    <t>LD 47.305.20</t>
  </si>
  <si>
    <t>LD 47.305.25</t>
  </si>
  <si>
    <t>LD 47.307.15</t>
  </si>
  <si>
    <t>LD 47.307.20</t>
  </si>
  <si>
    <t>LD 47.307.25</t>
  </si>
  <si>
    <t>LD 47.300.15</t>
  </si>
  <si>
    <t>LD 47.300.25</t>
  </si>
  <si>
    <t>LD 47.300.32</t>
  </si>
  <si>
    <t>LD 47.302.15</t>
  </si>
  <si>
    <t>LD 47.302.20</t>
  </si>
  <si>
    <t>LD 47.302.25</t>
  </si>
  <si>
    <t>LD 47.302.32</t>
  </si>
  <si>
    <t>LD 47.304.15</t>
  </si>
  <si>
    <t>LD 47.304.20</t>
  </si>
  <si>
    <t>LD 47.304.25</t>
  </si>
  <si>
    <t>LD 47.306.15</t>
  </si>
  <si>
    <t>LD 47.306.20</t>
  </si>
  <si>
    <t>LD 47.306.25</t>
  </si>
  <si>
    <t>Желтый</t>
  </si>
  <si>
    <t>Управление: Бабочка
Присоединение: ВР - внутренняя резьба; НР - наружняя резьба</t>
  </si>
  <si>
    <t>Управление: Рычаг
Присоединение: ВР - внутренняя резьба; НР - наружняя резьба</t>
  </si>
  <si>
    <t>Шаровой кран латунный LD Pride GAS</t>
  </si>
  <si>
    <t>Шаровой кран латунный LD Pride</t>
  </si>
  <si>
    <t>Управление: Ручное
Н/П - неполный проход; П/П - полный проход</t>
  </si>
  <si>
    <t xml:space="preserve">Шаровой кран стальной LD </t>
  </si>
  <si>
    <t>Управление: Рычаг
Присоединение: ВР - внутренняя резьба; НР - наружняя резьба; ГШ - гайка штуцерная; 
НГ - накидная гайка</t>
  </si>
  <si>
    <t>Ниппель прямой латунный LD Pride</t>
  </si>
  <si>
    <t>Ниппель переходный латунный LD Pride</t>
  </si>
  <si>
    <t>Муфта прямая латунная LD Pride</t>
  </si>
  <si>
    <t>Присоединение: ВР - внутренняя резьба</t>
  </si>
  <si>
    <t>Муфта переходная латунная LD Pride</t>
  </si>
  <si>
    <t>Футорка латунная LD Pride</t>
  </si>
  <si>
    <t>Присоединение: ВР - внутренняя резьба; НР - наружняя резьба</t>
  </si>
  <si>
    <t>Переход латунный LD Pride</t>
  </si>
  <si>
    <t>Заглушка латунная LD Pride</t>
  </si>
  <si>
    <t>Пробка латунная LD Pride</t>
  </si>
  <si>
    <t>Контргайка латунная LD Pride</t>
  </si>
  <si>
    <t>Угол 90° латунный LD Pride</t>
  </si>
  <si>
    <t>Тройник латунный LD Pride</t>
  </si>
  <si>
    <t>Сгон разъемный латунный LD Pride</t>
  </si>
  <si>
    <t>PN, МПа</t>
  </si>
  <si>
    <t>DN, мм</t>
  </si>
  <si>
    <t>Размер резьбы, дюйм</t>
  </si>
  <si>
    <t>Управление: Бабочка
Присоединение: ВР - внутренняя резьба; НР - наружняя резьба; ГШ - гайка штуцерная;
НГ - накидная гайка</t>
  </si>
  <si>
    <t>Номенклатура</t>
  </si>
  <si>
    <t>Прайс-лист</t>
  </si>
  <si>
    <t>В валютах цен.</t>
  </si>
  <si>
    <t>Цены указаны на 06.03.2024</t>
  </si>
  <si>
    <t>В коробке, шт</t>
  </si>
  <si>
    <t>МОЦ</t>
  </si>
  <si>
    <t>Розничные</t>
  </si>
  <si>
    <t xml:space="preserve"> Арматура трубопроводная</t>
  </si>
  <si>
    <t xml:space="preserve">     Краны латунные</t>
  </si>
  <si>
    <t xml:space="preserve">        Вода</t>
  </si>
  <si>
    <t xml:space="preserve">            Серия 44 с дренажем</t>
  </si>
  <si>
    <t xml:space="preserve">                Для манометра</t>
  </si>
  <si>
    <t xml:space="preserve">                    Бабочка</t>
  </si>
  <si>
    <t xml:space="preserve">                        LD Pride 44.15.В-В.М.Б для манометра</t>
  </si>
  <si>
    <t>LD 44.340.15</t>
  </si>
  <si>
    <t xml:space="preserve">                        LD Pride 44.15.В-В.М.Б М20 для манометра</t>
  </si>
  <si>
    <t>LD 44.340.15.20</t>
  </si>
  <si>
    <t xml:space="preserve">                        Красная</t>
  </si>
  <si>
    <t xml:space="preserve">                            LD Pride 44.15.В-В.М.Б (red) для манометра</t>
  </si>
  <si>
    <t>LD 44.340.15 R</t>
  </si>
  <si>
    <t xml:space="preserve">                            LD Pride 44.15.В-В.М.Б М20 (red) для манометра</t>
  </si>
  <si>
    <t>LD 44.340.15.20 R</t>
  </si>
  <si>
    <t xml:space="preserve">                    Рычаг</t>
  </si>
  <si>
    <t xml:space="preserve">                        LD Pride 44.15.В-В.М.Р для манометра</t>
  </si>
  <si>
    <t>LD 44.341.15</t>
  </si>
  <si>
    <t xml:space="preserve">                        LD Pride 44.15.В-В.М.Р М20 для манометра</t>
  </si>
  <si>
    <t>LD 44.341.15.20</t>
  </si>
  <si>
    <t xml:space="preserve">                С дренажем и воздухоотводчиком</t>
  </si>
  <si>
    <t xml:space="preserve">                        LD Pride 44.15.В-В.С.Б М20 с дренажем и воздухоотводчиком</t>
  </si>
  <si>
    <t>LD 44.344.15.20</t>
  </si>
  <si>
    <t xml:space="preserve">                        LD Pride 44.15.В-В.С.Б с дренажем и воздухоотводчиком</t>
  </si>
  <si>
    <t>LD 44.344.15</t>
  </si>
  <si>
    <t xml:space="preserve">                            LD Pride 44.15.В-В.С.Б (red) с дренажем и воздухоотводчиком</t>
  </si>
  <si>
    <t>LD 44.344.15 R</t>
  </si>
  <si>
    <t xml:space="preserve">                            LD Pride 44.15.В-В.С.Б М20 (red) с дренажем и воздухоотводчиком</t>
  </si>
  <si>
    <t>LD 44.344.15.20 R</t>
  </si>
  <si>
    <t xml:space="preserve">                        LD Pride 44.15.В-В.С.Р М20 с дренажем и воздухоотводчиком</t>
  </si>
  <si>
    <t>LD 44.345.15.20</t>
  </si>
  <si>
    <t xml:space="preserve">                        LD Pride 44.15.В-В.С.Р с дренажем и воздухоотводчиком</t>
  </si>
  <si>
    <t>LD 44.345.15</t>
  </si>
  <si>
    <t xml:space="preserve">                        Красный</t>
  </si>
  <si>
    <t xml:space="preserve">                            LD Pride 44.15.В-В.С.Р (red) с дренажем и воздухоотводчиком</t>
  </si>
  <si>
    <t>LD 44.345.15 R</t>
  </si>
  <si>
    <t xml:space="preserve">            Серия 45 датчик температуры</t>
  </si>
  <si>
    <t xml:space="preserve">                LD Pride 45.15.В-В.Т.Б для датчика температуры</t>
  </si>
  <si>
    <t>LD 45.340.15</t>
  </si>
  <si>
    <t xml:space="preserve">                LD Pride 45.15.В-В.Т.Р для датчика температуры</t>
  </si>
  <si>
    <t>LD 45.341.15</t>
  </si>
  <si>
    <t xml:space="preserve">            Серия 47</t>
  </si>
  <si>
    <t xml:space="preserve">                Внутренняя-Внутренняя</t>
  </si>
  <si>
    <t xml:space="preserve">                        LD Pride 47.15.В-В.Б</t>
  </si>
  <si>
    <t xml:space="preserve">                        LD Pride 47.20.В-В.Б</t>
  </si>
  <si>
    <t>LD 47.300.20</t>
  </si>
  <si>
    <t xml:space="preserve">                        LD Pride 47.25.В-В.Б</t>
  </si>
  <si>
    <t xml:space="preserve">                        LD Pride 47.32.В-В.Б</t>
  </si>
  <si>
    <t xml:space="preserve">                        Белая</t>
  </si>
  <si>
    <t xml:space="preserve">                            LD Pride 47.15.В-В.Б (white)</t>
  </si>
  <si>
    <t xml:space="preserve">                            LD Pride 47.20.В-В.Б (white)</t>
  </si>
  <si>
    <t>LD 47.300.20 W</t>
  </si>
  <si>
    <t xml:space="preserve">                            LD Pride 47.25.В-В.Б (white)</t>
  </si>
  <si>
    <t xml:space="preserve">                            LD Pride 47.32.В-В.Б (white)</t>
  </si>
  <si>
    <t>LD 47.300.32 W</t>
  </si>
  <si>
    <t xml:space="preserve">                            LD Pride 47.15.В-В.Б (red)</t>
  </si>
  <si>
    <t>LD 47.300.15 R</t>
  </si>
  <si>
    <t xml:space="preserve">                            LD Pride 47.20.В-В.Б (red)</t>
  </si>
  <si>
    <t>LD 47.300.20 R</t>
  </si>
  <si>
    <t xml:space="preserve">                            LD Pride 47.25.В-В.Б (red)</t>
  </si>
  <si>
    <t>LD 47.300.25 R</t>
  </si>
  <si>
    <t xml:space="preserve">                            LD Pride 47.32.В-В.Б (red)</t>
  </si>
  <si>
    <t>LD 47.300.32 R</t>
  </si>
  <si>
    <t xml:space="preserve">                        Синяя</t>
  </si>
  <si>
    <t xml:space="preserve">                            LD Pride 47.15.В-В.Б (blue)</t>
  </si>
  <si>
    <t>LD 47.300.15 B</t>
  </si>
  <si>
    <t xml:space="preserve">                            LD Pride 47.20.В-В.Б (blue)</t>
  </si>
  <si>
    <t>LD 47.300.20 B</t>
  </si>
  <si>
    <t xml:space="preserve">                            LD Pride 47.25.В-В.Б (blue)</t>
  </si>
  <si>
    <t>LD 47.300.25 B</t>
  </si>
  <si>
    <t xml:space="preserve">                            LD Pride 47.32.В-В.Б (blue)</t>
  </si>
  <si>
    <t>LD 47.300.32 B</t>
  </si>
  <si>
    <t xml:space="preserve">                        LD Pride 47.15.В-В.Р</t>
  </si>
  <si>
    <t xml:space="preserve">                        LD Pride 47.20.В-В.Р</t>
  </si>
  <si>
    <t xml:space="preserve">                        LD Pride 47.25.В-В.Р</t>
  </si>
  <si>
    <t xml:space="preserve">                        LD Pride 47.32.В-В.Р</t>
  </si>
  <si>
    <t>LD 47.301.32</t>
  </si>
  <si>
    <t xml:space="preserve">                        LD Pride 47.40.В-В.Р</t>
  </si>
  <si>
    <t>LD 47.301.40</t>
  </si>
  <si>
    <t xml:space="preserve">                        LD Pride 47.50.В-В.Р</t>
  </si>
  <si>
    <t xml:space="preserve">                        Белый</t>
  </si>
  <si>
    <t xml:space="preserve">                            LD Pride 47.15.В-В.Р (white)</t>
  </si>
  <si>
    <t xml:space="preserve">                            LD Pride 47.20.В-В.Р (white)</t>
  </si>
  <si>
    <t>LD 47.301.20 W</t>
  </si>
  <si>
    <t xml:space="preserve">                            LD Pride 47.25.В-В.Р (white)</t>
  </si>
  <si>
    <t>LD 47.301.25 W</t>
  </si>
  <si>
    <t xml:space="preserve">                            LD Pride 47.32.В-В.Р (white)</t>
  </si>
  <si>
    <t>LD 47.301.32 W</t>
  </si>
  <si>
    <t xml:space="preserve">                            LD Pride 47.40.В-В.Р (white)</t>
  </si>
  <si>
    <t>LD 47.301.40 W</t>
  </si>
  <si>
    <t xml:space="preserve">                            LD Pride 47.50.В-В.Р (white)</t>
  </si>
  <si>
    <t>LD 47.301.50 W</t>
  </si>
  <si>
    <t xml:space="preserve">                            LD Pride 47.15.В-В.Р (red)</t>
  </si>
  <si>
    <t>LD 47.301.15 R</t>
  </si>
  <si>
    <t xml:space="preserve">                            LD Pride 47.20.В-В.Р (red)</t>
  </si>
  <si>
    <t>LD 47.301.20 R</t>
  </si>
  <si>
    <t xml:space="preserve">                            LD Pride 47.25.В-В.Р (red)</t>
  </si>
  <si>
    <t>LD 47.301.25 R</t>
  </si>
  <si>
    <t xml:space="preserve">                            LD Pride 47.32.В-В.Р (red)</t>
  </si>
  <si>
    <t>LD 47.301.32 R</t>
  </si>
  <si>
    <t xml:space="preserve">                            LD Pride 47.40.В-В.Р (red)</t>
  </si>
  <si>
    <t>LD 47.301.40 R</t>
  </si>
  <si>
    <t xml:space="preserve">                            LD Pride 47.50.В-В.Р (red)</t>
  </si>
  <si>
    <t>LD 47.301.50 R</t>
  </si>
  <si>
    <t xml:space="preserve">                        Синий</t>
  </si>
  <si>
    <t xml:space="preserve">                            LD Pride 47.15.В-В.Р (blue)</t>
  </si>
  <si>
    <t>LD 47.301.15 B</t>
  </si>
  <si>
    <t xml:space="preserve">                            LD Pride 47.20.В-В.Р (blue)</t>
  </si>
  <si>
    <t>LD 47.301.20 B</t>
  </si>
  <si>
    <t xml:space="preserve">                            LD Pride 47.25.В-В.Р (blue)</t>
  </si>
  <si>
    <t>LD 47.301.25 B</t>
  </si>
  <si>
    <t xml:space="preserve">                            LD Pride 47.32.В-В.Р (blue)</t>
  </si>
  <si>
    <t>LD 47.301.32 B</t>
  </si>
  <si>
    <t xml:space="preserve">                            LD Pride 47.40.В-В.Р (blue)</t>
  </si>
  <si>
    <t>LD 47.301.40 B</t>
  </si>
  <si>
    <t xml:space="preserve">                            LD Pride 47.50.В-В.Р (blue)</t>
  </si>
  <si>
    <t>LD 47.301.50 B</t>
  </si>
  <si>
    <t xml:space="preserve">                        Стальной рычаг</t>
  </si>
  <si>
    <t xml:space="preserve">                            LD Pride 47.15.В-В.Р (рычаг стальной)</t>
  </si>
  <si>
    <t>LD 47.301.15.0</t>
  </si>
  <si>
    <t xml:space="preserve">                            LD Pride 47.20.В-В.Р (рычаг стальной)</t>
  </si>
  <si>
    <t>LD 47.301.20.0</t>
  </si>
  <si>
    <t xml:space="preserve">                            LD Pride 47.25.В-В.Р (рычаг стальной)</t>
  </si>
  <si>
    <t>LD 47.301.25.0</t>
  </si>
  <si>
    <t xml:space="preserve">                            LD Pride 47.32.В-В.Р (рычаг стальной)</t>
  </si>
  <si>
    <t>LD 47.301.32.0</t>
  </si>
  <si>
    <t xml:space="preserve">                            LD Pride 47.40.В-В.Р (рычаг стальной)</t>
  </si>
  <si>
    <t>LD 47.301.40.0</t>
  </si>
  <si>
    <t xml:space="preserve">                            LD Pride 47.50.В-В.Р (рычаг стальной)</t>
  </si>
  <si>
    <t>LD 47.301.50.0</t>
  </si>
  <si>
    <t xml:space="preserve">                    Т-рукоятка</t>
  </si>
  <si>
    <t xml:space="preserve">                        LD Pride 47.15.В-В.ТР</t>
  </si>
  <si>
    <t>LD 47.340.15</t>
  </si>
  <si>
    <t xml:space="preserve">                        LD Pride 47.15.В-В.ТР (blue)</t>
  </si>
  <si>
    <t>LD 47.340.15 B</t>
  </si>
  <si>
    <t xml:space="preserve">                        LD Pride 47.20.В-В.ТР</t>
  </si>
  <si>
    <t>LD 47.340.20</t>
  </si>
  <si>
    <t xml:space="preserve">                        LD Pride 47.20.В-В.ТР (blue)</t>
  </si>
  <si>
    <t>LD 47.340.20 B</t>
  </si>
  <si>
    <t xml:space="preserve">                Внутренняя-Гайка штуцерная (американка)</t>
  </si>
  <si>
    <t xml:space="preserve">                    LD Pride 47.15.ГШ-В.Б исп 2</t>
  </si>
  <si>
    <t>LD 47.306.15.2</t>
  </si>
  <si>
    <t xml:space="preserve">                        LD Pride 47.15.В-ГШ.Б</t>
  </si>
  <si>
    <t xml:space="preserve">                        LD Pride 47.20.В-ГШ.Б</t>
  </si>
  <si>
    <t xml:space="preserve">                        LD Pride 47.20.ГШ-В.Б исп 2</t>
  </si>
  <si>
    <t>LD 47.306.20.2</t>
  </si>
  <si>
    <t xml:space="preserve">                        LD Pride 47.25.В-ГШ.Б</t>
  </si>
  <si>
    <t xml:space="preserve">                        LD Pride 47.25.ГШ-В.Б исп 2</t>
  </si>
  <si>
    <t>LD 47.306.25.2</t>
  </si>
  <si>
    <t xml:space="preserve">                        LD Pride 47.32.В-ГШ.Б</t>
  </si>
  <si>
    <t>LD 47.306.32</t>
  </si>
  <si>
    <t xml:space="preserve">                            LD Pride 47.15.В-ГШ.Б (white)</t>
  </si>
  <si>
    <t xml:space="preserve">                            LD Pride 47.20.В-ГШ.Б (white)</t>
  </si>
  <si>
    <t xml:space="preserve">                            LD Pride 47.25.В-ГШ.Б (white)</t>
  </si>
  <si>
    <t xml:space="preserve">                            LD Pride 47.32.В-ГШ.Б (white)</t>
  </si>
  <si>
    <t>LD 47.306.32 W</t>
  </si>
  <si>
    <t xml:space="preserve">                            LD Pride 47.15.В-ГШ.Б (red)</t>
  </si>
  <si>
    <t>LD 47.306.15 R</t>
  </si>
  <si>
    <t xml:space="preserve">                            LD Pride 47.20.В-ГШ.Б (red)</t>
  </si>
  <si>
    <t>LD 47.306.20 R</t>
  </si>
  <si>
    <t xml:space="preserve">                            LD Pride 47.25.В-ГШ.Б (red)</t>
  </si>
  <si>
    <t>LD 47.306.25 R</t>
  </si>
  <si>
    <t xml:space="preserve">                            LD Pride 47.32.В-ГШ.Б (red)</t>
  </si>
  <si>
    <t>LD 47.306.32 R</t>
  </si>
  <si>
    <t xml:space="preserve">                            LD Pride 47.15.В-ГШ.Б (blue)</t>
  </si>
  <si>
    <t>LD 47.306.15 B</t>
  </si>
  <si>
    <t xml:space="preserve">                            LD Pride 47.20.В-ГШ.Б (blue)</t>
  </si>
  <si>
    <t>LD 47.306.20 B</t>
  </si>
  <si>
    <t xml:space="preserve">                            LD Pride 47.25.В-ГШ.Б (blue)</t>
  </si>
  <si>
    <t>LD 47.306.25 B</t>
  </si>
  <si>
    <t xml:space="preserve">                            LD Pride 47.32.В-ГШ.Б (blue)</t>
  </si>
  <si>
    <t>LD 47.306.32 B</t>
  </si>
  <si>
    <t xml:space="preserve">                        LD Pride 47.15.В-ГШ.Р</t>
  </si>
  <si>
    <t xml:space="preserve">                        LD Pride 47.15.ГШ-В.Р исп 2</t>
  </si>
  <si>
    <t>LD 47.307.15.2</t>
  </si>
  <si>
    <t xml:space="preserve">                        LD Pride 47.20.В-ГШ.Р</t>
  </si>
  <si>
    <t xml:space="preserve">                        LD Pride 47.20.ГШ-В.Р исп 2</t>
  </si>
  <si>
    <t>LD 47.307.20.2</t>
  </si>
  <si>
    <t xml:space="preserve">                        LD Pride 47.25.В-ГШ.Р</t>
  </si>
  <si>
    <t xml:space="preserve">                        LD Pride 47.25.ГШ-В.Р исп 2</t>
  </si>
  <si>
    <t>LD 47.307.25.2</t>
  </si>
  <si>
    <t xml:space="preserve">                        LD Pride 47.32.В-ГШ.Р</t>
  </si>
  <si>
    <t>LD 47.307.32</t>
  </si>
  <si>
    <t xml:space="preserve">                            LD Pride 47.15.В-ГШ.Р (white)</t>
  </si>
  <si>
    <t>LD 47.307.15 W</t>
  </si>
  <si>
    <t xml:space="preserve">                            LD Pride 47.20.В-ГШ.Р (white)</t>
  </si>
  <si>
    <t>LD 47.307.20 W</t>
  </si>
  <si>
    <t xml:space="preserve">                            LD Pride 47.25.В-ГШ.Р (white)</t>
  </si>
  <si>
    <t>LD 47.307.25 W</t>
  </si>
  <si>
    <t xml:space="preserve">                            LD Pride 47.32.В-ГШ.Р (white)</t>
  </si>
  <si>
    <t>LD 47.307.32 W</t>
  </si>
  <si>
    <t xml:space="preserve">                            LD Pride 47.15.В-ГШ.Р (red)</t>
  </si>
  <si>
    <t>LD 47.307.15 R</t>
  </si>
  <si>
    <t xml:space="preserve">                            LD Pride 47.20.В-ГШ.Р (red)</t>
  </si>
  <si>
    <t>LD 47.307.20 R</t>
  </si>
  <si>
    <t xml:space="preserve">                            LD Pride 47.25.В-ГШ.Р (red)</t>
  </si>
  <si>
    <t>LD 47.307.25 R</t>
  </si>
  <si>
    <t xml:space="preserve">                            LD Pride 47.32.В-ГШ.Р (red)</t>
  </si>
  <si>
    <t>LD 47.307.32 R</t>
  </si>
  <si>
    <t xml:space="preserve">                            LD Pride 47.15.В-ГШ.Р (blue)</t>
  </si>
  <si>
    <t>LD 47.307.15 B</t>
  </si>
  <si>
    <t xml:space="preserve">                            LD Pride 47.20.В-ГШ.Р (blue)</t>
  </si>
  <si>
    <t>LD 47.307.20 B</t>
  </si>
  <si>
    <t xml:space="preserve">                            LD Pride 47.25.В-ГШ.Р (blue)</t>
  </si>
  <si>
    <t>LD 47.307.25 B</t>
  </si>
  <si>
    <t xml:space="preserve">                            LD Pride 47.32.В-ГШ.Р (blue)</t>
  </si>
  <si>
    <t>LD 47.307.32 B</t>
  </si>
  <si>
    <t xml:space="preserve">                        LD Pride 47.15.В-ГШ.ТР</t>
  </si>
  <si>
    <t>LD 47.348.15</t>
  </si>
  <si>
    <t xml:space="preserve">                        LD Pride 47.15.В-ГШ.ТР (blue)</t>
  </si>
  <si>
    <t>LD 47.348.15 B</t>
  </si>
  <si>
    <t xml:space="preserve">                        LD Pride 47.20.В-ГШ.ТР</t>
  </si>
  <si>
    <t>LD 47.348.20</t>
  </si>
  <si>
    <t xml:space="preserve">                        LD Pride 47.20.В-ГШ.ТР (blue)</t>
  </si>
  <si>
    <t>LD 47.348.20 B</t>
  </si>
  <si>
    <t xml:space="preserve">                Внутренняя-Накидная гайка (под котёл)</t>
  </si>
  <si>
    <t xml:space="preserve">                        LD Pride 47.15.В-НкГк.Б с накидной гайкой</t>
  </si>
  <si>
    <t>LD 47.346.15</t>
  </si>
  <si>
    <t xml:space="preserve">                        LD Pride 47.15.В-НкГк.У.Б с накидной гайкой</t>
  </si>
  <si>
    <t>LD 47.246.15</t>
  </si>
  <si>
    <t xml:space="preserve">                        LD Pride 47.20.В-НкГк.Б с накидной гайкой</t>
  </si>
  <si>
    <t>LD 47.346.20</t>
  </si>
  <si>
    <t xml:space="preserve">                            LD Pride 47.20.В-НкГк.Б (white) с накидной гайкой</t>
  </si>
  <si>
    <t xml:space="preserve">                            LD Pride 47.20.В-НкГк.Б (red) с накидной гайкой</t>
  </si>
  <si>
    <t>LD 47.346.20 R</t>
  </si>
  <si>
    <t xml:space="preserve">                            LD Pride 47.20.В-НкГк.Б (blue) с накидной гайкой</t>
  </si>
  <si>
    <t>LD 47.346.20 B</t>
  </si>
  <si>
    <t xml:space="preserve">                        LD Pride 47.15.В-НкГк.Р с накидной гайкой</t>
  </si>
  <si>
    <t>LD 47.347.15</t>
  </si>
  <si>
    <t xml:space="preserve">                        LD Pride 47.15.В-НкГк.У.Р с накидной гайкой</t>
  </si>
  <si>
    <t>LD 47.247.15</t>
  </si>
  <si>
    <t xml:space="preserve">                        LD Pride 47.20.В-НкГк.Р с накидной гайкой</t>
  </si>
  <si>
    <t>LD 47.347.20</t>
  </si>
  <si>
    <t xml:space="preserve">                Внутренняя-Наружная</t>
  </si>
  <si>
    <t xml:space="preserve">                        LD Pride 47.15.В-Н.Б</t>
  </si>
  <si>
    <t xml:space="preserve">                        LD Pride 47.20.В-Н.Б</t>
  </si>
  <si>
    <t xml:space="preserve">                        LD Pride 47.25.В-Н.Б</t>
  </si>
  <si>
    <t xml:space="preserve">                        LD Pride 47.32.В-Н.Б</t>
  </si>
  <si>
    <t xml:space="preserve">                            LD Pride 47.15.В-Н.Б (white)</t>
  </si>
  <si>
    <t xml:space="preserve">                            LD Pride 47.20.В-Н.Б (white)</t>
  </si>
  <si>
    <t>LD 47.302.20 W</t>
  </si>
  <si>
    <t xml:space="preserve">                            LD Pride 47.25.В-Н.Б (white)</t>
  </si>
  <si>
    <t>LD 47.302.25 W</t>
  </si>
  <si>
    <t xml:space="preserve">                            LD Pride 47.32.В-Н.Б (white)</t>
  </si>
  <si>
    <t>LD 47.302.32 W</t>
  </si>
  <si>
    <t xml:space="preserve">                            LD Pride 47.15.В-Н.Б (red)</t>
  </si>
  <si>
    <t>LD 47.302.15 R</t>
  </si>
  <si>
    <t xml:space="preserve">                            LD Pride 47.20.В-Н.Б (red)</t>
  </si>
  <si>
    <t>LD 47.302.20 R</t>
  </si>
  <si>
    <t xml:space="preserve">                            LD Pride 47.25.В-Н.Б (red)</t>
  </si>
  <si>
    <t>LD 47.302.25 R</t>
  </si>
  <si>
    <t xml:space="preserve">                            LD Pride 47.32.В-Н.Б (red)</t>
  </si>
  <si>
    <t>LD 47.302.32 R</t>
  </si>
  <si>
    <t xml:space="preserve">                            LD Pride 47.15.В-Н.Б (blue)</t>
  </si>
  <si>
    <t>LD 47.302.15 B</t>
  </si>
  <si>
    <t xml:space="preserve">                            LD Pride 47.20.В-Н.Б (blue)</t>
  </si>
  <si>
    <t>LD 47.302.20 B</t>
  </si>
  <si>
    <t xml:space="preserve">                            LD Pride 47.25.В-Н.Б (blue)</t>
  </si>
  <si>
    <t>LD 47.302.25 B</t>
  </si>
  <si>
    <t xml:space="preserve">                            LD Pride 47.32.В-Н.Б (blue)</t>
  </si>
  <si>
    <t>LD 47.302.32 B</t>
  </si>
  <si>
    <t xml:space="preserve">                        LD Pride 47.15.В-Н.Р</t>
  </si>
  <si>
    <t xml:space="preserve">                        LD Pride 47.20.В-Н.Р</t>
  </si>
  <si>
    <t xml:space="preserve">                        LD Pride 47.25.В-Н.Р</t>
  </si>
  <si>
    <t xml:space="preserve">                        LD Pride 47.32.В-Н.Р</t>
  </si>
  <si>
    <t xml:space="preserve">                        LD Pride 47.40.В-Н.Р</t>
  </si>
  <si>
    <t xml:space="preserve">                        LD Pride 47.50.В-Н.Р</t>
  </si>
  <si>
    <t xml:space="preserve">                            LD Pride 47.15.В-Н.Р (white)</t>
  </si>
  <si>
    <t>LD 47.303.15 W</t>
  </si>
  <si>
    <t xml:space="preserve">                            LD Pride 47.20.В-Н.Р (white)</t>
  </si>
  <si>
    <t>LD 47.303.20 W</t>
  </si>
  <si>
    <t xml:space="preserve">                            LD Pride 47.25.В-Н.Р (white)</t>
  </si>
  <si>
    <t>LD 47.303.25 W</t>
  </si>
  <si>
    <t xml:space="preserve">                            LD Pride 47.32.В-Н.Р (white)</t>
  </si>
  <si>
    <t>LD 47.303.32 W</t>
  </si>
  <si>
    <t xml:space="preserve">                            LD Pride 47.40.В-Н.Р (white)</t>
  </si>
  <si>
    <t>LD 47.303.40 W</t>
  </si>
  <si>
    <t xml:space="preserve">                            LD Pride 47.50.В-Н.Р (white)</t>
  </si>
  <si>
    <t>LD 47.303.50 W</t>
  </si>
  <si>
    <t xml:space="preserve">                            LD Pride 47.15.В-Н.Р (red)</t>
  </si>
  <si>
    <t>LD 47.303.15 R</t>
  </si>
  <si>
    <t xml:space="preserve">                            LD Pride 47.20.В-Н.Р (red)</t>
  </si>
  <si>
    <t>LD 47.303.20 R</t>
  </si>
  <si>
    <t xml:space="preserve">                            LD Pride 47.25.В-Н.Р (red)</t>
  </si>
  <si>
    <t>LD 47.303.25 R</t>
  </si>
  <si>
    <t xml:space="preserve">                            LD Pride 47.32.В-Н.Р (red)</t>
  </si>
  <si>
    <t>LD 47.303.32 R</t>
  </si>
  <si>
    <t xml:space="preserve">                            LD Pride 47.40.В-Н.Р (red)</t>
  </si>
  <si>
    <t>LD 47.303.40 R</t>
  </si>
  <si>
    <t xml:space="preserve">                            LD Pride 47.50.В-Н.Р (red)</t>
  </si>
  <si>
    <t>LD 47.303.50 R</t>
  </si>
  <si>
    <t xml:space="preserve">                            LD Pride 47.15.В-Н.Р (blue)</t>
  </si>
  <si>
    <t>LD 47.303.15 B</t>
  </si>
  <si>
    <t xml:space="preserve">                            LD Pride 47.20.В-Н.Р (blue)</t>
  </si>
  <si>
    <t>LD 47.303.20 B</t>
  </si>
  <si>
    <t xml:space="preserve">                            LD Pride 47.25.В-Н.Р (blue)</t>
  </si>
  <si>
    <t>LD 47.303.25 B</t>
  </si>
  <si>
    <t xml:space="preserve">                            LD Pride 47.32.В-Н.Р (blue)</t>
  </si>
  <si>
    <t>LD 47.303.32 B</t>
  </si>
  <si>
    <t xml:space="preserve">                            LD Pride 47.40.В-Н.Р (blue)</t>
  </si>
  <si>
    <t>LD 47.303.40 B</t>
  </si>
  <si>
    <t xml:space="preserve">                            LD Pride 47.50.В-Н.Р (blue)</t>
  </si>
  <si>
    <t>LD 47.303.50 B</t>
  </si>
  <si>
    <t xml:space="preserve">                            LD Pride 47.15.В-Н.Р (рычаг стальной)</t>
  </si>
  <si>
    <t>LD 47.303.15.0</t>
  </si>
  <si>
    <t xml:space="preserve">                            LD Pride 47.20.В-Н.Р (рычаг стальной)</t>
  </si>
  <si>
    <t>LD 47.303.20.0</t>
  </si>
  <si>
    <t xml:space="preserve">                            LD Pride 47.25.В-Н.Р (рычаг стальной)</t>
  </si>
  <si>
    <t>LD 47.303.25.0</t>
  </si>
  <si>
    <t xml:space="preserve">                            LD Pride 47.32.В-Н.Р (рычаг стальной)</t>
  </si>
  <si>
    <t>LD 47.303.32.0</t>
  </si>
  <si>
    <t xml:space="preserve">                            LD Pride 47.40.В-Н.Р (рычаг стальной)</t>
  </si>
  <si>
    <t>LD 47.303.40.0</t>
  </si>
  <si>
    <t xml:space="preserve">                            LD Pride 47.50.В-Н.Р (рычаг стальной)</t>
  </si>
  <si>
    <t>LD 47.303.50.0</t>
  </si>
  <si>
    <t xml:space="preserve">                        LD Pride 47.15.В-Н.ТР</t>
  </si>
  <si>
    <t>LD 47.342.15</t>
  </si>
  <si>
    <t xml:space="preserve">                        LD Pride 47.15.В-Н.ТР (blue)</t>
  </si>
  <si>
    <t>LD 47.342.15 B</t>
  </si>
  <si>
    <t xml:space="preserve">                        LD Pride 47.20.В-Н.ТР</t>
  </si>
  <si>
    <t>LD 47.342.20</t>
  </si>
  <si>
    <t xml:space="preserve">                        LD Pride 47.20.В-Н.ТР (blue)</t>
  </si>
  <si>
    <t>LD 47.342.20 B</t>
  </si>
  <si>
    <t xml:space="preserve">                Наружная-Гайка штуцерная (американка)</t>
  </si>
  <si>
    <t xml:space="preserve">                    Бабочка </t>
  </si>
  <si>
    <t xml:space="preserve">                        LD Pride 47.15.Н-ГШ.Б</t>
  </si>
  <si>
    <t>LD 47.308.15</t>
  </si>
  <si>
    <t xml:space="preserve">                        LD Pride 47.20.Н-ГШ.Б</t>
  </si>
  <si>
    <t>LD 47.308.20</t>
  </si>
  <si>
    <t xml:space="preserve">                        LD Pride 47.15.Н-ГШ.Р</t>
  </si>
  <si>
    <t>LD 47.309.15</t>
  </si>
  <si>
    <t xml:space="preserve">                        LD Pride 47.20.Н-ГШ.Р</t>
  </si>
  <si>
    <t>LD 47.309.20</t>
  </si>
  <si>
    <t xml:space="preserve">                Наружная-Наружная</t>
  </si>
  <si>
    <t xml:space="preserve">                        LD Pride 47.15.Н-Н.Б</t>
  </si>
  <si>
    <t xml:space="preserve">                        LD Pride 47.20.Н-Н.Б</t>
  </si>
  <si>
    <t xml:space="preserve">                        LD Pride 47.25.Н-Н.Б</t>
  </si>
  <si>
    <t xml:space="preserve">                            LD Pride 47.15.Н-Н.Б (white)</t>
  </si>
  <si>
    <t>LD 47.304.15 W</t>
  </si>
  <si>
    <t xml:space="preserve">                            LD Pride 47.20.Н-Н.Б (white)</t>
  </si>
  <si>
    <t>LD 47.304.20 W</t>
  </si>
  <si>
    <t xml:space="preserve">                            LD Pride 47.25.Н-Н.Б (white)</t>
  </si>
  <si>
    <t>LD 47.304.25 W</t>
  </si>
  <si>
    <t xml:space="preserve">                            LD Pride 47.15.Н-Н.Б (red)</t>
  </si>
  <si>
    <t>LD 47.304.15 R</t>
  </si>
  <si>
    <t xml:space="preserve">                            LD Pride 47.20.Н-Н.Б (red)</t>
  </si>
  <si>
    <t>LD 47.304.20 R</t>
  </si>
  <si>
    <t xml:space="preserve">                            LD Pride 47.25.Н-Н.Б (red)</t>
  </si>
  <si>
    <t>LD 47.304.25 R</t>
  </si>
  <si>
    <t xml:space="preserve">                            LD Pride 47.15.Н-Н.Б (blue)</t>
  </si>
  <si>
    <t>LD 47.304.15 B</t>
  </si>
  <si>
    <t xml:space="preserve">                            LD Pride 47.20.Н-Н.Б (blue)</t>
  </si>
  <si>
    <t>LD 47.304.20 B</t>
  </si>
  <si>
    <t xml:space="preserve">                            LD Pride 47.25.Н-Н.Б (blue)</t>
  </si>
  <si>
    <t>LD 47.304.25 B</t>
  </si>
  <si>
    <t xml:space="preserve">                        LD Pride 47.15.Н-Н.Р</t>
  </si>
  <si>
    <t xml:space="preserve">                        LD Pride 47.20.Н-Н.Р</t>
  </si>
  <si>
    <t xml:space="preserve">                        LD Pride 47.25.Н-Н.Р</t>
  </si>
  <si>
    <t xml:space="preserve">                            LD Pride 47.15.Н-Н.Р (white)</t>
  </si>
  <si>
    <t>LD 47.305.15 W</t>
  </si>
  <si>
    <t xml:space="preserve">                            LD Pride 47.20.Н-Н.Р (white)</t>
  </si>
  <si>
    <t>LD 47.305.20 W</t>
  </si>
  <si>
    <t xml:space="preserve">                            LD Pride 47.25.Н-Н.Р (white)</t>
  </si>
  <si>
    <t>LD 47.305.25 W</t>
  </si>
  <si>
    <t xml:space="preserve">                            LD Pride 47.15.Н-Н.Р (red)</t>
  </si>
  <si>
    <t>LD 47.305.15 R</t>
  </si>
  <si>
    <t xml:space="preserve">                            LD Pride 47.20.Н-Н.Р (red)</t>
  </si>
  <si>
    <t>LD 47.305.20 R</t>
  </si>
  <si>
    <t xml:space="preserve">                            LD Pride 47.25.Н-Н.Р (red)</t>
  </si>
  <si>
    <t>LD 47.305.25 R</t>
  </si>
  <si>
    <t xml:space="preserve">                        Синия</t>
  </si>
  <si>
    <t xml:space="preserve">                            LD Pride 47.15.Н-Н.Р (blue)</t>
  </si>
  <si>
    <t>LD 47.305.15 B</t>
  </si>
  <si>
    <t xml:space="preserve">                            LD Pride 47.20.Н-Н.Р (blue)</t>
  </si>
  <si>
    <t>LD 47.305.20 B</t>
  </si>
  <si>
    <t xml:space="preserve">                            LD Pride 47.25.Н-Н.Р (blue)</t>
  </si>
  <si>
    <t>LD 47.305.25 B</t>
  </si>
  <si>
    <t xml:space="preserve">                Угловые</t>
  </si>
  <si>
    <t xml:space="preserve">                        LD Pride 47.15.В-В.У.Б</t>
  </si>
  <si>
    <t>LD 47.200.15</t>
  </si>
  <si>
    <t xml:space="preserve">                        LD Pride 47.15.В-ГШ.У.Б</t>
  </si>
  <si>
    <t>LD 47.206.15</t>
  </si>
  <si>
    <t xml:space="preserve">                        LD Pride 47.15.В-ГШ.У.Б (white)</t>
  </si>
  <si>
    <t>LD 47.206.15 W</t>
  </si>
  <si>
    <t xml:space="preserve">                        LD Pride 47.15.В-Н.У.Б</t>
  </si>
  <si>
    <t>LD 47.202.15</t>
  </si>
  <si>
    <t xml:space="preserve">                            LD Pride 47.15.В-ГШ.У.Б (red)</t>
  </si>
  <si>
    <t>LD 47.206.15 R</t>
  </si>
  <si>
    <t xml:space="preserve">                            LD Pride 47.15.В-ГШ.У.Б (blue)</t>
  </si>
  <si>
    <t>LD 47.206.15 B</t>
  </si>
  <si>
    <t xml:space="preserve">                        LD Pride 47.15.В-В.У.Р</t>
  </si>
  <si>
    <t>LD 47.201.15</t>
  </si>
  <si>
    <t xml:space="preserve">                        LD Pride 47.15.В-ГШ.У.Р</t>
  </si>
  <si>
    <t>LD 47.207.15</t>
  </si>
  <si>
    <t xml:space="preserve">                        LD Pride 47.15.В-Н.У.Р</t>
  </si>
  <si>
    <t>LD 47.203.15</t>
  </si>
  <si>
    <t xml:space="preserve">                            LD Pride 47.15.В-ГШ.У.Р (white)</t>
  </si>
  <si>
    <t>LD 47.207.15 W</t>
  </si>
  <si>
    <t xml:space="preserve">        Газ</t>
  </si>
  <si>
    <t xml:space="preserve">            Серия 44</t>
  </si>
  <si>
    <t xml:space="preserve">                Бабочка</t>
  </si>
  <si>
    <t xml:space="preserve">                    LD Pride 44.15.В-В.М.Б для манометра GAS</t>
  </si>
  <si>
    <t>LD 44.350.15</t>
  </si>
  <si>
    <t xml:space="preserve">                    LD Pride 44.15.В-В.М.Б М20 для манометра GAS</t>
  </si>
  <si>
    <t>LD 44.350.15.20</t>
  </si>
  <si>
    <t xml:space="preserve">                Рычаг</t>
  </si>
  <si>
    <t xml:space="preserve">                    LD Pride 44.15.В-В.М.Р для манометра GAS</t>
  </si>
  <si>
    <t>LD 44.351.15</t>
  </si>
  <si>
    <t xml:space="preserve">                    LD Pride 44.15.В-В.М.Р М20 для манометра GAS</t>
  </si>
  <si>
    <t>LD 44.351.15.20</t>
  </si>
  <si>
    <t xml:space="preserve">                        LD Pride 47.15.В-В.Б GAS</t>
  </si>
  <si>
    <t>LD 47.350.15</t>
  </si>
  <si>
    <t xml:space="preserve">                        LD Pride 47.20.В-В.Б GAS</t>
  </si>
  <si>
    <t>LD 47.350.20</t>
  </si>
  <si>
    <t xml:space="preserve">                        LD Pride 47.25.В-В.Б GAS</t>
  </si>
  <si>
    <t>LD 47.350.25</t>
  </si>
  <si>
    <t xml:space="preserve">                        LD Pride 47.32.В-В.Б GAS</t>
  </si>
  <si>
    <t>LD 47.350.32</t>
  </si>
  <si>
    <t xml:space="preserve">                        LD Pride 47.15.В-В.Р GAS</t>
  </si>
  <si>
    <t>LD 47.351.15</t>
  </si>
  <si>
    <t xml:space="preserve">                        LD Pride 47.20.В-В.Р GAS</t>
  </si>
  <si>
    <t>LD 47.351.20</t>
  </si>
  <si>
    <t xml:space="preserve">                        LD Pride 47.25.В-В.Р GAS</t>
  </si>
  <si>
    <t>LD 47.351.25</t>
  </si>
  <si>
    <t xml:space="preserve">                        LD Pride 47.32.В-В.Р GAS</t>
  </si>
  <si>
    <t>LD 47.351.32</t>
  </si>
  <si>
    <t xml:space="preserve">                        LD Pride 47.40.В-В.Р GAS</t>
  </si>
  <si>
    <t>LD 47.351.40</t>
  </si>
  <si>
    <t xml:space="preserve">                        LD Pride 47.50.В-В.Р GAS</t>
  </si>
  <si>
    <t>LD 47.351.50</t>
  </si>
  <si>
    <t xml:space="preserve">                            LD Pride 47.15.В-В.Р GAS (рычаг стальной)</t>
  </si>
  <si>
    <t>LD 47.351.15.0</t>
  </si>
  <si>
    <t xml:space="preserve">                            LD Pride 47.20.В-В.Р GAS (рычаг стальной)</t>
  </si>
  <si>
    <t>LD 47.351.20.0</t>
  </si>
  <si>
    <t xml:space="preserve">                            LD Pride 47.25.В-В.Р GAS (рычаг стальной)</t>
  </si>
  <si>
    <t>LD 47.351.25.0</t>
  </si>
  <si>
    <t xml:space="preserve">                            LD Pride 47.32.В-В.Р GAS (рычаг стальной)</t>
  </si>
  <si>
    <t>LD 47.351.32.0</t>
  </si>
  <si>
    <t xml:space="preserve">                            LD Pride 47.40.В-В.Р GAS (рычаг стальной)</t>
  </si>
  <si>
    <t>LD 47.351.40.0</t>
  </si>
  <si>
    <t xml:space="preserve">                            LD Pride 47.50.В-В.Р GAS (рычаг стальной)</t>
  </si>
  <si>
    <t>LD 47.351.50.0</t>
  </si>
  <si>
    <t xml:space="preserve">                        LD Pride 47.15.В-Н.Б GAS</t>
  </si>
  <si>
    <t>LD 47.352.15</t>
  </si>
  <si>
    <t xml:space="preserve">                        LD Pride 47.20.В-Н.Б GAS</t>
  </si>
  <si>
    <t>LD 47.352.20</t>
  </si>
  <si>
    <t xml:space="preserve">                        LD Pride 47.25.В-Н.Б GAS</t>
  </si>
  <si>
    <t>LD 47.352.25</t>
  </si>
  <si>
    <t xml:space="preserve">                        LD Pride 47.32.В-Н.Б GAS</t>
  </si>
  <si>
    <t>LD 47.352.32</t>
  </si>
  <si>
    <t xml:space="preserve">                        LD Pride 47.15.В-Н.Р GAS</t>
  </si>
  <si>
    <t>LD 47.353.15</t>
  </si>
  <si>
    <t xml:space="preserve">                        LD Pride 47.20.В-Н.Р GAS</t>
  </si>
  <si>
    <t>LD 47.353.20</t>
  </si>
  <si>
    <t xml:space="preserve">                        LD Pride 47.25.В-Н.Р GAS</t>
  </si>
  <si>
    <t>LD 47.353.25</t>
  </si>
  <si>
    <t xml:space="preserve">                        LD Pride 47.32.В-Н.Р GAS</t>
  </si>
  <si>
    <t>LD 47.353.32</t>
  </si>
  <si>
    <t xml:space="preserve">                        LD Pride 47.40.В-Н.Р GAS</t>
  </si>
  <si>
    <t>LD 47.353.40</t>
  </si>
  <si>
    <t xml:space="preserve">                        LD Pride 47.50.В-Н.Р GAS</t>
  </si>
  <si>
    <t>LD 47.353.50</t>
  </si>
  <si>
    <t xml:space="preserve">                        LD Pride 47.15.Н-Н.Б GAS</t>
  </si>
  <si>
    <t>LD 47.354.15</t>
  </si>
  <si>
    <t xml:space="preserve">                        LD Pride 47.20.Н-Н.Б GAS</t>
  </si>
  <si>
    <t>LD 47.354.20</t>
  </si>
  <si>
    <t xml:space="preserve">                        LD Pride 47.25.Н-Н.Б GAS</t>
  </si>
  <si>
    <t>LD 47.354.25</t>
  </si>
  <si>
    <t xml:space="preserve">                        LD Pride 47.15.Н-Н.Р GAS</t>
  </si>
  <si>
    <t>LD 47.355.15</t>
  </si>
  <si>
    <t xml:space="preserve">                        LD Pride 47.20.Н-Н.Р GAS</t>
  </si>
  <si>
    <t>LD 47.355.20</t>
  </si>
  <si>
    <t xml:space="preserve">                        LD Pride 47.25.Н-Н.Р GAS</t>
  </si>
  <si>
    <t>LD 47.355.25</t>
  </si>
  <si>
    <t xml:space="preserve">                    LD Pride 47.15.В-В.У.Б GAS</t>
  </si>
  <si>
    <t>LD 47.250.15</t>
  </si>
  <si>
    <t xml:space="preserve">                    LD Pride 47.15.В-В.У.Р GAS</t>
  </si>
  <si>
    <t>LD 47.251.15</t>
  </si>
  <si>
    <t xml:space="preserve">                    LD Pride 47.15.В-Н.У.Б GAS</t>
  </si>
  <si>
    <t>LD 47.252.15</t>
  </si>
  <si>
    <t xml:space="preserve">                    LD Pride 47.15.В-Н.У.Р GAS</t>
  </si>
  <si>
    <t>LD 47.253.15</t>
  </si>
  <si>
    <t xml:space="preserve">        Комплектующие</t>
  </si>
  <si>
    <t xml:space="preserve">            "Американка" для крана Ду15</t>
  </si>
  <si>
    <t>LD 90.901.15</t>
  </si>
  <si>
    <t xml:space="preserve">            "Американка" для крана Ду20</t>
  </si>
  <si>
    <t>LD 90.901.20</t>
  </si>
  <si>
    <t xml:space="preserve">            "Американка" для крана Ду25</t>
  </si>
  <si>
    <t>LD 90.901.25</t>
  </si>
  <si>
    <t xml:space="preserve">            "Американка" для крана Ду32</t>
  </si>
  <si>
    <t>LD 90.901.32</t>
  </si>
  <si>
    <t xml:space="preserve">            Бирки для кранов</t>
  </si>
  <si>
    <t xml:space="preserve">                Внутренняя-Накидная гайка</t>
  </si>
  <si>
    <t xml:space="preserve">                    Внутренняя-Внутренняя</t>
  </si>
  <si>
    <t xml:space="preserve">                        Бабочка</t>
  </si>
  <si>
    <t xml:space="preserve">                            Бирка для крана LD Pride 47.15.В-В.Б</t>
  </si>
  <si>
    <t>LD 01.300.15</t>
  </si>
  <si>
    <t xml:space="preserve">                            Бирка для крана LD Pride 47.20.В-В.Б</t>
  </si>
  <si>
    <t>LD 01.300.20</t>
  </si>
  <si>
    <t xml:space="preserve">                            Бирка для крана LD Pride 47.25.В-В.Б</t>
  </si>
  <si>
    <t>LD 01.300.25</t>
  </si>
  <si>
    <t xml:space="preserve">                            Бирка для крана LD Pride 47.32.В-В.Б</t>
  </si>
  <si>
    <t>LD 01.300.32</t>
  </si>
  <si>
    <t xml:space="preserve">                            Бирка для крана LD Pride 47.15.В-ГШ.Б</t>
  </si>
  <si>
    <t>LD 01.306.15</t>
  </si>
  <si>
    <t xml:space="preserve">                            Бирка для крана LD Pride 47.20.В-ГШ.Б</t>
  </si>
  <si>
    <t>LD 01.306.20</t>
  </si>
  <si>
    <t xml:space="preserve">                            Бирка для крана LD Pride 47.25.В-ГШ.Б</t>
  </si>
  <si>
    <t>LD 01.306.25</t>
  </si>
  <si>
    <t xml:space="preserve">                        Рычаг</t>
  </si>
  <si>
    <t xml:space="preserve">                            Бирка для крана LD Pride 47.15.В-В.Р</t>
  </si>
  <si>
    <t>LD 01.301.15</t>
  </si>
  <si>
    <t xml:space="preserve">                            Бирка для крана LD Pride 47.20.В-В.Р</t>
  </si>
  <si>
    <t>LD 01.301.20</t>
  </si>
  <si>
    <t xml:space="preserve">                            Бирка для крана LD Pride 47.25.В-В.Р</t>
  </si>
  <si>
    <t>LD 01.301.25</t>
  </si>
  <si>
    <t xml:space="preserve">                            Бирка для крана LD Pride 47.32.В-В.Р</t>
  </si>
  <si>
    <t xml:space="preserve">                            Бирка для крана LD Pride 47.40.В-В.Р</t>
  </si>
  <si>
    <t>LD 01.301.40</t>
  </si>
  <si>
    <t xml:space="preserve">                            Бирка для крана LD Pride 47.50.В-В.Р</t>
  </si>
  <si>
    <t>LD 01.301.50</t>
  </si>
  <si>
    <t xml:space="preserve">                    Внутренняя-Наружная</t>
  </si>
  <si>
    <t xml:space="preserve">                            Бирка для крана LD Pride 47.15.В-Н.Б</t>
  </si>
  <si>
    <t>LD 01.302.15</t>
  </si>
  <si>
    <t xml:space="preserve">                            Бирка для крана LD Pride 47.20.В-Н.Б</t>
  </si>
  <si>
    <t>LD 01.302.20</t>
  </si>
  <si>
    <t xml:space="preserve">                            Бирка для крана LD Pride 47.25.В-Н.Б</t>
  </si>
  <si>
    <t>LD 01.302.25</t>
  </si>
  <si>
    <t xml:space="preserve">                            Бирка для крана LD Pride 47.32.В-Н.Б</t>
  </si>
  <si>
    <t>LD 01.302.32</t>
  </si>
  <si>
    <t xml:space="preserve">                            Бирка для крана LD Pride 47.15.В-Н.Р</t>
  </si>
  <si>
    <t>LD 01.303.15</t>
  </si>
  <si>
    <t xml:space="preserve">                            Бирка для крана LD Pride 47.20.В-Н.Р</t>
  </si>
  <si>
    <t>LD 01.303.20</t>
  </si>
  <si>
    <t xml:space="preserve">                            Бирка для крана LD Pride 47.25.В-Н.Р</t>
  </si>
  <si>
    <t>LD 01.303.25</t>
  </si>
  <si>
    <t xml:space="preserve">                            Бирка для крана LD Pride 47.32.В-Н.Р</t>
  </si>
  <si>
    <t>LD 01.303.32</t>
  </si>
  <si>
    <t xml:space="preserve">                            Бирка для крана LD Pride 47.40.В-Н.Р</t>
  </si>
  <si>
    <t>LD 01.303.40</t>
  </si>
  <si>
    <t xml:space="preserve">                            Бирка для крана LD Pride 47.50.В-Н.Р</t>
  </si>
  <si>
    <t>LD 01.303.50</t>
  </si>
  <si>
    <t xml:space="preserve">                    Наружная-Наружная</t>
  </si>
  <si>
    <t xml:space="preserve">                            Бирка для крана LD Pride 47.15.Н-Н.Б</t>
  </si>
  <si>
    <t>LD 01.304.15</t>
  </si>
  <si>
    <t xml:space="preserve">                            Бирка для крана LD Pride 47.20.Н-Н.Б</t>
  </si>
  <si>
    <t>LD 01.304.20</t>
  </si>
  <si>
    <t xml:space="preserve">                            Бирка для крана LD Pride 47.25.Н-Н.Б</t>
  </si>
  <si>
    <t>LD 01.304.25</t>
  </si>
  <si>
    <t xml:space="preserve">                            Бирка для крана LD Pride 47.15.Н-Н.Р</t>
  </si>
  <si>
    <t>LD 01.305.15</t>
  </si>
  <si>
    <t xml:space="preserve">                            Бирка для крана LD Pride 47.20.Н-Н.Р</t>
  </si>
  <si>
    <t>LD 01.305.20</t>
  </si>
  <si>
    <t xml:space="preserve">                            Бирка для крана LD Pride 47.25.Н-Н.Р</t>
  </si>
  <si>
    <t>LD 01.305.25</t>
  </si>
  <si>
    <t xml:space="preserve">                        Бирка для крана LD Pride 47.15.В-ГШ.Р</t>
  </si>
  <si>
    <t>LD 01.307.15</t>
  </si>
  <si>
    <t xml:space="preserve">                        Бирка для крана LD Pride 47.20.В-ГШ.Р</t>
  </si>
  <si>
    <t>LD 01.307.20</t>
  </si>
  <si>
    <t xml:space="preserve">                        Бирка для крана LD Pride 47.25.В-ГШ.Р</t>
  </si>
  <si>
    <t>LD 01.307.25</t>
  </si>
  <si>
    <t xml:space="preserve">            Винт для рукоятки Ду15, 20, 25, 32</t>
  </si>
  <si>
    <t>LD 00.020.15</t>
  </si>
  <si>
    <t xml:space="preserve">            Гайка для рукоятки Ду40, 50</t>
  </si>
  <si>
    <t>LD 00.020.40</t>
  </si>
  <si>
    <t xml:space="preserve">            Гайка накидная для "Американки" DN 15</t>
  </si>
  <si>
    <t>LD 90.951.15</t>
  </si>
  <si>
    <t xml:space="preserve">            Гайка накидная для "Американки" DN 20</t>
  </si>
  <si>
    <t>LD 90.951.20</t>
  </si>
  <si>
    <t xml:space="preserve">            Гайка накидная для "Американки" DN 25</t>
  </si>
  <si>
    <t>LD 90.951.25</t>
  </si>
  <si>
    <t xml:space="preserve">            Заглушка М10х1 латунь</t>
  </si>
  <si>
    <t>LD 90.900.M10х1</t>
  </si>
  <si>
    <t xml:space="preserve">            Кольцо эластомерное для "Американки" DN 15</t>
  </si>
  <si>
    <t>LD 00.011.15</t>
  </si>
  <si>
    <t xml:space="preserve">            Кольцо эластомерное для "Американки" DN 20</t>
  </si>
  <si>
    <t>LD 00.011.20</t>
  </si>
  <si>
    <t xml:space="preserve">            Кольцо эластомерное для "Американки" DN 25</t>
  </si>
  <si>
    <t>LD 00.011.25</t>
  </si>
  <si>
    <t xml:space="preserve">            Кольцо эластомерное для "Американки" DN 32</t>
  </si>
  <si>
    <t>LD 00.011.32</t>
  </si>
  <si>
    <t xml:space="preserve">            Кольцо эластомерное для заглушки крана под термодатчик Ду15</t>
  </si>
  <si>
    <t>LD 90.900.01</t>
  </si>
  <si>
    <t xml:space="preserve">            Рукоятки</t>
  </si>
  <si>
    <t xml:space="preserve">                DN 15, 20</t>
  </si>
  <si>
    <t xml:space="preserve">                    Рукоятка "Бабочка" (Белая) для DN 15, 20</t>
  </si>
  <si>
    <t>LD 00.004.15</t>
  </si>
  <si>
    <t xml:space="preserve">                    Рукоятка "Бабочка" (Красная) для DN 15, 20</t>
  </si>
  <si>
    <t>LD 00.006.15</t>
  </si>
  <si>
    <t xml:space="preserve">                    Рукоятка "Бабочка" (Синяя) для DN 15, 20</t>
  </si>
  <si>
    <t>LD 00.008.15</t>
  </si>
  <si>
    <t xml:space="preserve">                    Рукоятка "Бабочка" (Черная) для DN 15, 20</t>
  </si>
  <si>
    <t>LD 00.002.15</t>
  </si>
  <si>
    <t xml:space="preserve">                    Рукоятка "Рычаг" (Белый) для DN 15, 20</t>
  </si>
  <si>
    <t>LD 00.003.15</t>
  </si>
  <si>
    <t xml:space="preserve">                    Рукоятка "Рычаг" (Красный) для DN 15, 20</t>
  </si>
  <si>
    <t>LD 00.005.15</t>
  </si>
  <si>
    <t xml:space="preserve">                    Рукоятка "Рычаг" (Синий) для DN 15, 20</t>
  </si>
  <si>
    <t>LD 00.007.15</t>
  </si>
  <si>
    <t xml:space="preserve">                    Рукоятка "Рычаг" (Черный) для DN 15, 20</t>
  </si>
  <si>
    <t>LD 00.001.15</t>
  </si>
  <si>
    <t xml:space="preserve">                DN 25, 32</t>
  </si>
  <si>
    <t xml:space="preserve">                    Под винт (старый образец)</t>
  </si>
  <si>
    <t xml:space="preserve">                        Рукоятка "Бабочка" (Белая) для DN 25, 32</t>
  </si>
  <si>
    <t>LD 00.004.25</t>
  </si>
  <si>
    <t xml:space="preserve">                        Рукоятка "Бабочка" (Красная) для DN 25, 32</t>
  </si>
  <si>
    <t>LD 00.006.25</t>
  </si>
  <si>
    <t xml:space="preserve">                        Рукоятка "Бабочка" (Синяя) для DN 25, 32</t>
  </si>
  <si>
    <t>LD 00.008.25</t>
  </si>
  <si>
    <t xml:space="preserve">                        Рукоятка "Бабочка" (Черная) для DN 25, 32</t>
  </si>
  <si>
    <t>LD 00.002.25</t>
  </si>
  <si>
    <t xml:space="preserve">                        Рукоятка "Рычаг" (Белый) для DN 25, 32</t>
  </si>
  <si>
    <t>LD 00.003.25</t>
  </si>
  <si>
    <t xml:space="preserve">                        Рукоятка "Рычаг" (Красный) для DN 25, 32</t>
  </si>
  <si>
    <t>LD 00.005.25</t>
  </si>
  <si>
    <t xml:space="preserve">                        Рукоятка "Рычаг" (Черный) для DN 25, 32</t>
  </si>
  <si>
    <t>LD 00.001.25</t>
  </si>
  <si>
    <t xml:space="preserve">                DN 40, 50</t>
  </si>
  <si>
    <t xml:space="preserve">                    Рукоятка "Рычаг" (Белый) для DN 40, 50</t>
  </si>
  <si>
    <t>LD 00.003.40</t>
  </si>
  <si>
    <t xml:space="preserve">                    Рукоятка "Рычаг" (Черный) для DN 40, 50</t>
  </si>
  <si>
    <t>LD 00.001.40</t>
  </si>
  <si>
    <t xml:space="preserve">    Фильтры латунные</t>
  </si>
  <si>
    <t xml:space="preserve">        Фильтр LD Pride 57.15.В-В</t>
  </si>
  <si>
    <t>LD 57.100.15</t>
  </si>
  <si>
    <t xml:space="preserve"> Детали трубопровода</t>
  </si>
  <si>
    <t xml:space="preserve">    Фитинги латунные</t>
  </si>
  <si>
    <t xml:space="preserve">         Без никеля</t>
  </si>
  <si>
    <t xml:space="preserve">            Заглушка (на трубу)</t>
  </si>
  <si>
    <t xml:space="preserve">                Заглушка DN15 (1/2") ВР латунь</t>
  </si>
  <si>
    <t>LD.65.504.15</t>
  </si>
  <si>
    <t xml:space="preserve">                Заглушка DN20 (3/4") ВР латунь</t>
  </si>
  <si>
    <t>LD.65.504.20</t>
  </si>
  <si>
    <t xml:space="preserve">                Заглушка DN25 (1") ВР латунь</t>
  </si>
  <si>
    <t>LD.65.504.25</t>
  </si>
  <si>
    <t xml:space="preserve">                Заглушка DN32 (1 1/4") ВР латунь</t>
  </si>
  <si>
    <t>LD.65.504.32</t>
  </si>
  <si>
    <t xml:space="preserve">                Заглушка DN40 (1 1/2") ВР латунь</t>
  </si>
  <si>
    <t>LD.65.504.40</t>
  </si>
  <si>
    <t xml:space="preserve">                Заглушка DN50 (2") ВР латунь</t>
  </si>
  <si>
    <t>LD.65.504.50</t>
  </si>
  <si>
    <t xml:space="preserve">            Контргайка</t>
  </si>
  <si>
    <t xml:space="preserve">                Контргайка DN15 (1/2") латунь</t>
  </si>
  <si>
    <t>LD.65.508.15</t>
  </si>
  <si>
    <t xml:space="preserve">                Контргайка DN20 (3/4") латунь</t>
  </si>
  <si>
    <t>LD.65.508.20</t>
  </si>
  <si>
    <t xml:space="preserve">                Контргайка DN25 (1") латунь</t>
  </si>
  <si>
    <t>LD.65.508.25</t>
  </si>
  <si>
    <t xml:space="preserve">                Контргайка DN32 (1 1/4") латунь</t>
  </si>
  <si>
    <t>LD.65.508.32</t>
  </si>
  <si>
    <t xml:space="preserve">                Контргайка DN40 (1 1/2") латунь</t>
  </si>
  <si>
    <t>LD.65.508.40</t>
  </si>
  <si>
    <t xml:space="preserve">                Контргайка DN50 (2") латунь</t>
  </si>
  <si>
    <t>LD.65.508.50</t>
  </si>
  <si>
    <t xml:space="preserve">            Муфта переходная </t>
  </si>
  <si>
    <t xml:space="preserve">                Муфта переходная DN20х15 (3/4"ВР х 1/2"ВР) латунь</t>
  </si>
  <si>
    <t>LD.65.516.20х15</t>
  </si>
  <si>
    <t xml:space="preserve">                Муфта переходная DN25х15 (1"ВР х 1/2"ВР) латунь</t>
  </si>
  <si>
    <t>LD.65.516.25x15</t>
  </si>
  <si>
    <t xml:space="preserve">                Муфта переходная DN25х20 (1"ВР х 3/4"ВР) латунь</t>
  </si>
  <si>
    <t>LD.65.516.25х20</t>
  </si>
  <si>
    <t xml:space="preserve">                Муфта переходная DN40х32 (1 1/2"ВР х 1 1/4"ВР) латунь</t>
  </si>
  <si>
    <t>LD.65.516.40х32</t>
  </si>
  <si>
    <t xml:space="preserve">                Муфта переходная DN50х32 (2"ВР х 1 1/4"ВР) латунь</t>
  </si>
  <si>
    <t>LD.65.516.50х32</t>
  </si>
  <si>
    <t xml:space="preserve">                Муфта переходная DN50х40 (2"ВР х 1 1/2"ВР) латунь</t>
  </si>
  <si>
    <t>LD.65.516.50х40</t>
  </si>
  <si>
    <t xml:space="preserve">            Муфта прямая</t>
  </si>
  <si>
    <t xml:space="preserve">                Муфта DN15 (1/2") ВР латунь</t>
  </si>
  <si>
    <t>LD.65.502.15</t>
  </si>
  <si>
    <t xml:space="preserve">                Муфта DN20 (3/4") ВР латунь</t>
  </si>
  <si>
    <t>LD.65.502.20</t>
  </si>
  <si>
    <t xml:space="preserve">                Муфта DN25 (1") ВР латунь</t>
  </si>
  <si>
    <t>LD.65.502.25</t>
  </si>
  <si>
    <t xml:space="preserve">                Муфта DN32 (1 1/4") ВР латунь</t>
  </si>
  <si>
    <t>LD.65.502.32</t>
  </si>
  <si>
    <t xml:space="preserve">                Муфта DN40 (1 1/2") ВР латунь</t>
  </si>
  <si>
    <t>LD.65.502.40</t>
  </si>
  <si>
    <t xml:space="preserve">                Муфта DN50 (2") ВР латунь</t>
  </si>
  <si>
    <t>LD.65.502.50</t>
  </si>
  <si>
    <t xml:space="preserve">            Ниппель переходной</t>
  </si>
  <si>
    <t xml:space="preserve">                Ниппель переходной DN15х10 (1/2"НР х 3/8"НР) латунь</t>
  </si>
  <si>
    <t>LD.65.503.15х10</t>
  </si>
  <si>
    <t xml:space="preserve">                Ниппель переходной DN20х10 (3/4"НР х 3/8"НР) латунь</t>
  </si>
  <si>
    <t>LD.65.503.20х10</t>
  </si>
  <si>
    <t xml:space="preserve">                Ниппель переходной DN20х15 (3/4"НР х 1/2"НР) латунь</t>
  </si>
  <si>
    <t>LD.65.503.20х15</t>
  </si>
  <si>
    <t xml:space="preserve">                Ниппель переходной DN25х15 (1"НР х 1/2"НР) латунь</t>
  </si>
  <si>
    <t>LD.65.503.25х15</t>
  </si>
  <si>
    <t xml:space="preserve">                Ниппель переходной DN25х20 (1"НР х 3/4"НР) латунь</t>
  </si>
  <si>
    <t>LD.65.503.25х20.0</t>
  </si>
  <si>
    <t xml:space="preserve">                Ниппель переходной DN40х32 (1 1/2"НР х 1 1/4"НР) латунь</t>
  </si>
  <si>
    <t>LD.65.503.40х32</t>
  </si>
  <si>
    <t xml:space="preserve">                Ниппель переходной DN50х40 (2"НР х 1 1/2"НР) латунь</t>
  </si>
  <si>
    <t>LD.65.503.50х40</t>
  </si>
  <si>
    <t xml:space="preserve">            Ниппель прямой</t>
  </si>
  <si>
    <t xml:space="preserve">                Ниппель DN15 (1/2") НР/НР латунь</t>
  </si>
  <si>
    <t>LD.65.501.15</t>
  </si>
  <si>
    <t xml:space="preserve">                Ниппель DN20 (3/4") НР/НР латунь</t>
  </si>
  <si>
    <t xml:space="preserve">                Ниппель DN25 (1") НР/НР латунь</t>
  </si>
  <si>
    <t>LD.65.501.25</t>
  </si>
  <si>
    <t xml:space="preserve">                Ниппель DN32 (1 1/4") НР/НР латунь</t>
  </si>
  <si>
    <t>LD.65.501.32</t>
  </si>
  <si>
    <t xml:space="preserve">                Ниппель DN40 (1 1/2") НР/НР латунь</t>
  </si>
  <si>
    <t>LD.65.501.40</t>
  </si>
  <si>
    <t xml:space="preserve">                Ниппель DN50 (2") НР/НР латунь</t>
  </si>
  <si>
    <t>LD.65.501.50</t>
  </si>
  <si>
    <t xml:space="preserve">            Переход</t>
  </si>
  <si>
    <t xml:space="preserve">                Переход DN15х10 (1/2"ВР х 3/8"НР) латунь</t>
  </si>
  <si>
    <t>LD.65.509.15х10</t>
  </si>
  <si>
    <t xml:space="preserve">                Переход DN20х15 (3/4"ВР х 1/2"НР) латунь</t>
  </si>
  <si>
    <t>LD.65.509.20х15</t>
  </si>
  <si>
    <t xml:space="preserve">                Переход DN25х15 (1"ВР х 1/2"НР) латунь</t>
  </si>
  <si>
    <t>LD.65.509.25х15</t>
  </si>
  <si>
    <t xml:space="preserve">                Переход DN25х20 (1"ВР х 3/4"НР) латунь</t>
  </si>
  <si>
    <t>LD.65.509.25х20</t>
  </si>
  <si>
    <t xml:space="preserve">                Переход DN40х32 (1 1/2"ВР х 1 1/4"НР) латунь</t>
  </si>
  <si>
    <t>LD.65.509.40х32</t>
  </si>
  <si>
    <t xml:space="preserve">                Переход DN50х32 (2"ВР х 1 1/4"НР) латунь</t>
  </si>
  <si>
    <t>LD.65.509.50х32</t>
  </si>
  <si>
    <t xml:space="preserve">                Переход DN50х40 (2"ВР х 1 1/2"НР) латунь</t>
  </si>
  <si>
    <t>LD.65.509.50х40</t>
  </si>
  <si>
    <t xml:space="preserve">            Пробка (в трубу)</t>
  </si>
  <si>
    <t xml:space="preserve">                Пробка DN15 (1/2") НР латунь</t>
  </si>
  <si>
    <t>LD.65.505.15</t>
  </si>
  <si>
    <t xml:space="preserve">                Пробка DN20 (3/4") НР латунь</t>
  </si>
  <si>
    <t>LD.65.505.20</t>
  </si>
  <si>
    <t xml:space="preserve">                Пробка DN25 (1") НР латунь</t>
  </si>
  <si>
    <t>LD.65.505.25</t>
  </si>
  <si>
    <t xml:space="preserve">                Пробка DN32 (1 1/4") НР латунь</t>
  </si>
  <si>
    <t>LD.65.505.32</t>
  </si>
  <si>
    <t xml:space="preserve">                Пробка DN40 (1 1/2") НР латунь</t>
  </si>
  <si>
    <t>LD.65.505.40</t>
  </si>
  <si>
    <t xml:space="preserve">                Пробка DN50 (2") НР латунь</t>
  </si>
  <si>
    <t>LD.65.505.50</t>
  </si>
  <si>
    <t xml:space="preserve">            Сгон разъемный (американка)</t>
  </si>
  <si>
    <t xml:space="preserve">                Сгон разъемный (американка) DN15 (1/2") ВР/НР латунь</t>
  </si>
  <si>
    <t xml:space="preserve">                Сгон разъемный (американка) DN20 (3/4") ВР/НР латунь</t>
  </si>
  <si>
    <t>LD.65.520.20</t>
  </si>
  <si>
    <t xml:space="preserve">                Сгон разъемный (американка) DN25 (1") ВР/НР латунь</t>
  </si>
  <si>
    <t>LD.65.520.25</t>
  </si>
  <si>
    <t xml:space="preserve">                Сгон разъемный (американка) DN32 (1 1/4") ВР/НР латунь</t>
  </si>
  <si>
    <t>LD.65.520.32</t>
  </si>
  <si>
    <t xml:space="preserve">                Сгон разъемный (американка) DN40 (1 1/2") ВР/НР латунь</t>
  </si>
  <si>
    <t>LD.65.520.40</t>
  </si>
  <si>
    <t xml:space="preserve">                Сгон разъемный (американка) DN50 (2") ВР/НР латунь</t>
  </si>
  <si>
    <t>LD.65.520.50</t>
  </si>
  <si>
    <t xml:space="preserve">            Тройник переходной</t>
  </si>
  <si>
    <t xml:space="preserve">                Тройник переходной DN20х15х20 (3/4"ВР х 1/2"ВР х 3/4"ВР) латунь</t>
  </si>
  <si>
    <t>LD.65.523.20x15x20</t>
  </si>
  <si>
    <t xml:space="preserve">                Тройник переходной DN25х15х25 (1"ВР х 1/2"ВР х 1"ВР) латунь</t>
  </si>
  <si>
    <t>LD.65.523.25x15x25</t>
  </si>
  <si>
    <t xml:space="preserve">                Тройник переходной DN25х20х25 (1"ВР х 3/4"ВР х 1"ВР) латунь</t>
  </si>
  <si>
    <t>LD.65.523.25x20x25</t>
  </si>
  <si>
    <t xml:space="preserve">            Тройник прямой</t>
  </si>
  <si>
    <t xml:space="preserve">                ВР/ВР/ВР</t>
  </si>
  <si>
    <t xml:space="preserve">                    Тройник DN15 (1/2") ВР/ВР/ВР латунь</t>
  </si>
  <si>
    <t>LD.65.514.15</t>
  </si>
  <si>
    <t xml:space="preserve">                    Тройник DN20 (3/4") ВР/ВР/ВР латунь</t>
  </si>
  <si>
    <t>LD.65.514.20</t>
  </si>
  <si>
    <t xml:space="preserve">                    Тройник DN25 (1") ВР/ВР/ВР латунь</t>
  </si>
  <si>
    <t>LD.65.514.25</t>
  </si>
  <si>
    <t xml:space="preserve">                    Тройник DN32 (1 1/4") ВР/ВР/ВР латунь</t>
  </si>
  <si>
    <t>LD.65.514.32</t>
  </si>
  <si>
    <t xml:space="preserve">                ВР/НР/ВР</t>
  </si>
  <si>
    <t xml:space="preserve">                    Тройник DN15 (1/2") ВР/НР/ВР латунь</t>
  </si>
  <si>
    <t>LD.65.521.15</t>
  </si>
  <si>
    <t xml:space="preserve">                    Тройник DN20 (3/4") ВР/НР/ВР латунь</t>
  </si>
  <si>
    <t>LD.65.521.20</t>
  </si>
  <si>
    <t xml:space="preserve">            Угол 90 град</t>
  </si>
  <si>
    <t xml:space="preserve">                ВР/ВР</t>
  </si>
  <si>
    <t xml:space="preserve">                    Угол 90 гр DN15 (1/2") ВР/ВР латунь</t>
  </si>
  <si>
    <t>LD.65.512.15</t>
  </si>
  <si>
    <t xml:space="preserve">                    Угол 90 гр DN20 (3/4") ВР/ВР латунь</t>
  </si>
  <si>
    <t>LD.65.512.20</t>
  </si>
  <si>
    <t xml:space="preserve">                    Угол 90 гр DN25 (1") ВР/ВР латунь</t>
  </si>
  <si>
    <t>LD.65.512.25</t>
  </si>
  <si>
    <t xml:space="preserve">                    Угол 90 гр DN32 (1 1/4") ВР/ВР латунь</t>
  </si>
  <si>
    <t>LD.65.512.32</t>
  </si>
  <si>
    <t xml:space="preserve">            Футорка</t>
  </si>
  <si>
    <t xml:space="preserve">                Футорка DN15х10 (1/2" НР х 3/8" ВР) латунь</t>
  </si>
  <si>
    <t>LD.65.507.15х10</t>
  </si>
  <si>
    <t xml:space="preserve">                Футорка DN15х8 (1/2" НР х 1/4" ВР) латунь</t>
  </si>
  <si>
    <t>LD.65.507.15х8</t>
  </si>
  <si>
    <t xml:space="preserve">                Футорка DN20х15 (3/4"НР х 1/2" ВР) латунь</t>
  </si>
  <si>
    <t>LD.65.507.20х15</t>
  </si>
  <si>
    <t xml:space="preserve">                Футорка DN25х15 (1"НР х 1/2" ВР) латунь</t>
  </si>
  <si>
    <t>LD.65.507.25х15</t>
  </si>
  <si>
    <t xml:space="preserve">                Футорка DN25х20 (1"НР х 3/4" ВР) латунь</t>
  </si>
  <si>
    <t>LD.65.507.25х20</t>
  </si>
  <si>
    <t xml:space="preserve">                Футорка DN40х32 (1 1/2"НР х 1 1/4" ВР) латунь</t>
  </si>
  <si>
    <t>LD.65.507.40х32</t>
  </si>
  <si>
    <t xml:space="preserve">                Футорка DN50х40 (2"НР х 1 1/2" ВР) латунь</t>
  </si>
  <si>
    <t>LD.65.507.50х40</t>
  </si>
  <si>
    <t xml:space="preserve">         С никелем</t>
  </si>
  <si>
    <t xml:space="preserve">                Заглушка DN15 (1/2") ВР латунь никель</t>
  </si>
  <si>
    <t xml:space="preserve">                Заглушка DN20 (3/4") ВР латунь никель</t>
  </si>
  <si>
    <t xml:space="preserve">                Заглушка DN25 (1") ВР латунь никель</t>
  </si>
  <si>
    <t xml:space="preserve">                Заглушка DN32 (1 1/4") ВР латунь никель</t>
  </si>
  <si>
    <t>LD.67.504.32</t>
  </si>
  <si>
    <t xml:space="preserve">                Заглушка DN40 (1 1/2") ВР латунь никель</t>
  </si>
  <si>
    <t>LD.67.504.40</t>
  </si>
  <si>
    <t xml:space="preserve">                Заглушка DN50 (2") ВР латунь никель</t>
  </si>
  <si>
    <t>LD.67.504.50</t>
  </si>
  <si>
    <t xml:space="preserve">                Контргайка DN15 (1/2") латунь никель</t>
  </si>
  <si>
    <t xml:space="preserve">                Контргайка DN20 (3/4") латунь никель</t>
  </si>
  <si>
    <t xml:space="preserve">                Контргайка DN25 (1") латунь никель</t>
  </si>
  <si>
    <t xml:space="preserve">                Контргайка DN32 (1 1/4") латунь никель</t>
  </si>
  <si>
    <t>LD.67.508.32</t>
  </si>
  <si>
    <t xml:space="preserve">                Контргайка DN40 (1 1/2") латунь никель</t>
  </si>
  <si>
    <t>LD.67.508.40</t>
  </si>
  <si>
    <t xml:space="preserve">                Контргайка DN50 (2") латунь никель</t>
  </si>
  <si>
    <t>LD.67.508.50</t>
  </si>
  <si>
    <t xml:space="preserve">                Муфта переходная DN20х15 (3/4"ВР х 1/2"ВР) латунь никель</t>
  </si>
  <si>
    <t xml:space="preserve">                Муфта переходная DN25х15 (1"ВР х 1/2"ВР) латунь никель</t>
  </si>
  <si>
    <t xml:space="preserve">                Муфта переходная DN25х20 (1"ВР х 3/4"ВР) латунь никель</t>
  </si>
  <si>
    <t xml:space="preserve">                Муфта переходная DN40х32 (1 1/2"ВР х 1 1/4"ВР) латунь никель</t>
  </si>
  <si>
    <t>LD.67.516.40х32</t>
  </si>
  <si>
    <t xml:space="preserve">                Муфта переходная DN50х32 (2"ВР х 1 1/4"ВР) латунь никель</t>
  </si>
  <si>
    <t>LD.67.516.50х32</t>
  </si>
  <si>
    <t xml:space="preserve">                Муфта переходная DN50х40 (2"ВР х 1 1/2"ВР) латунь никель</t>
  </si>
  <si>
    <t>LD.67.516.50х40</t>
  </si>
  <si>
    <t xml:space="preserve">                Муфта DN15 (1/2") ВР латунь никель</t>
  </si>
  <si>
    <t xml:space="preserve">                Муфта DN20 (3/4") ВР латунь никель</t>
  </si>
  <si>
    <t xml:space="preserve">                Муфта DN25 (1") ВР латунь никель</t>
  </si>
  <si>
    <t xml:space="preserve">                Муфта DN32 (1 1/4") ВР латунь никель</t>
  </si>
  <si>
    <t>LD.67.502.32</t>
  </si>
  <si>
    <t xml:space="preserve">                Муфта DN40 (1 1/2") ВР латунь никель</t>
  </si>
  <si>
    <t>LD.67.502.40</t>
  </si>
  <si>
    <t xml:space="preserve">                Муфта DN50 (2") ВР латунь никель</t>
  </si>
  <si>
    <t>LD.67.502.50</t>
  </si>
  <si>
    <t xml:space="preserve">                Ниппель переходной DN15х10 (1/2"НР х 3/8"НР) латунь никель</t>
  </si>
  <si>
    <t xml:space="preserve">                Ниппель переходной DN20х10 (3/4"НР х 3/8"НР) латунь никель</t>
  </si>
  <si>
    <t>LD.67.503.20х10</t>
  </si>
  <si>
    <t xml:space="preserve">                Ниппель переходной DN20х15 (3/4"НР х 1/2"НР) латунь никель</t>
  </si>
  <si>
    <t xml:space="preserve">                Ниппель переходной DN25х15 (1"НР х 1/2"НР) латунь никель</t>
  </si>
  <si>
    <t xml:space="preserve">                Ниппель переходной DN25х20 (1"НР х 3/4"НР) латунь никель</t>
  </si>
  <si>
    <t xml:space="preserve">                Ниппель переходной DN40х32 (1 1/2"НР х 1 1/4"НР) латунь никель</t>
  </si>
  <si>
    <t>LD.67.503.40х32</t>
  </si>
  <si>
    <t xml:space="preserve">                Ниппель переходной DN50х40 (2"НР х 1 1/2"НР) латунь никель</t>
  </si>
  <si>
    <t>LD.67.503.50х40</t>
  </si>
  <si>
    <t xml:space="preserve">                Ниппель DN15 (1/2") НР/НР латунь никель</t>
  </si>
  <si>
    <t xml:space="preserve">                Ниппель DN20 (3/4") НР/НР латунь никель</t>
  </si>
  <si>
    <t xml:space="preserve">                Ниппель DN25 (1") НР/НР латунь никель</t>
  </si>
  <si>
    <t xml:space="preserve">                Ниппель DN32 (1 1/4") НР/НР латунь никель</t>
  </si>
  <si>
    <t xml:space="preserve">                Ниппель DN40 (1 1/2") НР/НР латунь никель</t>
  </si>
  <si>
    <t>LD.67.501.40</t>
  </si>
  <si>
    <t xml:space="preserve">                Ниппель DN50 (2") НР/НР латунь никель</t>
  </si>
  <si>
    <t>LD.67.501.50</t>
  </si>
  <si>
    <t xml:space="preserve">                Переход DN15х10 (1/2"ВР х 3/8"НР) латунь никель</t>
  </si>
  <si>
    <t xml:space="preserve">                Переход DN20х15 (3/4"ВР х 1/2"НР) латунь никель</t>
  </si>
  <si>
    <t xml:space="preserve">                Переход DN25х15 (1"ВР х 1/2"НР) латунь никель</t>
  </si>
  <si>
    <t xml:space="preserve">                Переход DN25х20 (1"ВР х 3/4"НР) латунь никель</t>
  </si>
  <si>
    <t xml:space="preserve">                Переход DN40х32 (1 1/2"ВР х 1 1/4"НР) латунь никель</t>
  </si>
  <si>
    <t>LD.67.509.40х32</t>
  </si>
  <si>
    <t xml:space="preserve">                Переход DN50х32 (2"ВР х 1 1/4"НР) латунь никель</t>
  </si>
  <si>
    <t>LD.67.509.50х32</t>
  </si>
  <si>
    <t xml:space="preserve">                Переход DN50х40 (2"ВР х 1 1/2"НР) латунь никель</t>
  </si>
  <si>
    <t>LD.67.509.50х40</t>
  </si>
  <si>
    <t xml:space="preserve">                Пробка DN15 (1/2") НР латунь никель</t>
  </si>
  <si>
    <t xml:space="preserve">                Пробка DN20 (3/4") НР латунь никель</t>
  </si>
  <si>
    <t xml:space="preserve">                Пробка DN25 (1") НР латунь никель</t>
  </si>
  <si>
    <t xml:space="preserve">                Пробка DN32 (1 1/4") НР латунь никель</t>
  </si>
  <si>
    <t>LD.67.505.32</t>
  </si>
  <si>
    <t xml:space="preserve">                Пробка DN40 (1 1/2") НР латунь никель</t>
  </si>
  <si>
    <t>LD.67.505.40</t>
  </si>
  <si>
    <t xml:space="preserve">                Пробка DN50 (2") НР латунь никель</t>
  </si>
  <si>
    <t>LD.67.505.50</t>
  </si>
  <si>
    <t xml:space="preserve">                Сгон разъемный (американка) DN15 (1/2") ВР/НР латунь никель</t>
  </si>
  <si>
    <t xml:space="preserve">                Сгон разъемный (американка) DN20 (3/4") ВР/НР латунь никель</t>
  </si>
  <si>
    <t xml:space="preserve">                Сгон разъемный (американка) DN25 (1") ВР/НР латунь никель</t>
  </si>
  <si>
    <t xml:space="preserve">                Сгон разъемный (американка) DN32 (1 1/4") ВР/НР латунь никель</t>
  </si>
  <si>
    <t xml:space="preserve">                Сгон разъемный (американка) DN40 (1 1/2") ВР/НР латунь никель</t>
  </si>
  <si>
    <t>LD.67.520.40</t>
  </si>
  <si>
    <t xml:space="preserve">                Сгон разъемный (американка) DN50 (2") ВР/НР латунь никель</t>
  </si>
  <si>
    <t>LD.67.520.50</t>
  </si>
  <si>
    <t xml:space="preserve">                Тройник переходной DN20х15х20 (3/4"ВР х 1/2"ВР х 3/4"ВР) латунь никель</t>
  </si>
  <si>
    <t>LD.67.523.20x15x20</t>
  </si>
  <si>
    <t xml:space="preserve">                Тройник переходной DN25х15х25 (1"ВР х 1/2"ВР х 1"ВР) латунь никель</t>
  </si>
  <si>
    <t>LD.67.523.25x15x25</t>
  </si>
  <si>
    <t xml:space="preserve">                Тройник переходной DN25х20х25 (1"ВР х 3/4"ВР х 1"ВР) латунь никель</t>
  </si>
  <si>
    <t>LD.67.523.25x20x25</t>
  </si>
  <si>
    <t xml:space="preserve">                    Тройник DN15 (1/2") ВР/ВР/ВР латунь никель</t>
  </si>
  <si>
    <t xml:space="preserve">                    Тройник DN20 (3/4") ВР/ВР/ВР латунь никель</t>
  </si>
  <si>
    <t xml:space="preserve">                    Тройник DN25 (1") ВР/ВР/ВР латунь никель</t>
  </si>
  <si>
    <t xml:space="preserve">                    Тройник DN32 (1 1/4") ВР/ВР/ВР латунь никель</t>
  </si>
  <si>
    <t>LD.67.514.32</t>
  </si>
  <si>
    <t xml:space="preserve">                    Тройник DN15 (1/2") ВР/НР/ВР латунь никель</t>
  </si>
  <si>
    <t>LD.67.521.15</t>
  </si>
  <si>
    <t xml:space="preserve">                    Тройник DN20 (3/4") ВР/НР/ВР латунь никель</t>
  </si>
  <si>
    <t>LD.67.521.20</t>
  </si>
  <si>
    <t xml:space="preserve">                    Угол 90 гр DN15 (1/2") ВР/ВР латунь никель</t>
  </si>
  <si>
    <t xml:space="preserve">                    Угол 90 гр DN20 (3/4") ВР/ВР латунь никель</t>
  </si>
  <si>
    <t xml:space="preserve">                    Угол 90 гр DN25 (1") ВР/ВР латунь никель</t>
  </si>
  <si>
    <t xml:space="preserve">                    Угол 90 гр DN32 (1 1/4") ВР/ВР латунь никель</t>
  </si>
  <si>
    <t>LD.67.512.32</t>
  </si>
  <si>
    <t xml:space="preserve">                Футорка DN15х10 (1/2" НР х 3/8" ВР) латунь никель</t>
  </si>
  <si>
    <t xml:space="preserve">                Футорка DN15х8 (1/2" НР х 1/4" ВР) латунь никель</t>
  </si>
  <si>
    <t xml:space="preserve">                Футорка DN20х15 (3/4"НР х 1/2" ВР) латунь никель</t>
  </si>
  <si>
    <t xml:space="preserve">                Футорка DN25х15 (1"НР х 1/2" ВР) латунь никель</t>
  </si>
  <si>
    <t>LD.67.507.25х15</t>
  </si>
  <si>
    <t xml:space="preserve">                Футорка DN25х20 (1"НР х 3/4" ВР) латунь никель</t>
  </si>
  <si>
    <t>LD.67.507.25х20</t>
  </si>
  <si>
    <t xml:space="preserve">                Футорка DN40х32 (1 1/2"НР х 1 1/4" ВР) латунь никель</t>
  </si>
  <si>
    <t>LD.67.507.40х32</t>
  </si>
  <si>
    <t xml:space="preserve">                Футорка DN50х40 (2"НР х 1 1/2" ВР) латунь никель</t>
  </si>
  <si>
    <t>LD.67.507.50х40</t>
  </si>
  <si>
    <t>ЧСГС</t>
  </si>
  <si>
    <t xml:space="preserve">Номенклатура.Артикул </t>
  </si>
  <si>
    <t xml:space="preserve">     Краны разборные</t>
  </si>
  <si>
    <t xml:space="preserve">        Сталь 20</t>
  </si>
  <si>
    <t xml:space="preserve">            Компактные</t>
  </si>
  <si>
    <t xml:space="preserve">                Компактный КШРФ из стали 20 Ду 25 Ру1,6 (полн) 66</t>
  </si>
  <si>
    <t>А1110250162MULD000000660</t>
  </si>
  <si>
    <t xml:space="preserve">                Компактный КШРФ из стали 20 Ду 32 Ру1,6 (полн) 80</t>
  </si>
  <si>
    <t>А1110320162MULD000000800</t>
  </si>
  <si>
    <t xml:space="preserve">                Компактный КШРФ из стали 20 Ду 40 Ру1,6 (полн) 86</t>
  </si>
  <si>
    <t>А1110400162MULD000000860</t>
  </si>
  <si>
    <t xml:space="preserve">                Компактный КШРФ из стали 20 Ду 50 Ру1,6 (полн) 100</t>
  </si>
  <si>
    <t>А1110500162MULD0000001000</t>
  </si>
  <si>
    <t xml:space="preserve">                Компактный КШРФ из стали 20 Ду 65 Ру1,6 (полн) 110</t>
  </si>
  <si>
    <t>А1110650162MULD0000001100</t>
  </si>
  <si>
    <t xml:space="preserve">                Компактный КШРФ из стали 20 Ду 65 Ру1,6 100</t>
  </si>
  <si>
    <t>А1110659162MULD0000001000</t>
  </si>
  <si>
    <t xml:space="preserve">                Компактный КШРФ из стали 20 Ду 80 Ру1,6 (полн) 130</t>
  </si>
  <si>
    <t>А1110800162MULD0000001300</t>
  </si>
  <si>
    <t xml:space="preserve">                Компактный КШРФ из стали 20 Ду100/80 Ру1,6 130</t>
  </si>
  <si>
    <t>А1111009162MULD0000001300</t>
  </si>
  <si>
    <t xml:space="preserve">                Компактный КШРФ из стали 20 Ду125/100 Ру1,6 160</t>
  </si>
  <si>
    <t>А1111259162MULD000001600</t>
  </si>
  <si>
    <t xml:space="preserve">                Компактный КШРФ из стали 20 Ду150/100 Ру1,6 160</t>
  </si>
  <si>
    <t>А1111509162MULD000001600</t>
  </si>
  <si>
    <t xml:space="preserve">            Серийные ст. 20</t>
  </si>
  <si>
    <t xml:space="preserve">                КШРФ ст. 20 </t>
  </si>
  <si>
    <t xml:space="preserve">                    КШРФ из стали 20 Ду 25 Ру1,6 (полн)</t>
  </si>
  <si>
    <t>21110250162MULD000000000</t>
  </si>
  <si>
    <t xml:space="preserve">                    КШРФ из стали 20 Ду 32 Ру1,6 (полн)</t>
  </si>
  <si>
    <t>21110320162MULD000000000</t>
  </si>
  <si>
    <t xml:space="preserve">                    КШРФ из стали 20 Ду 40 Ру1,6 (полн)</t>
  </si>
  <si>
    <t>21110400162MULD000000000</t>
  </si>
  <si>
    <t xml:space="preserve">                    КШРФ из стали 20 Ду 50 Ру1,6 (полн)</t>
  </si>
  <si>
    <t>21100500162MULD000000000</t>
  </si>
  <si>
    <t xml:space="preserve">                    КШРФ из стали 20 Ду 65 Ру1,6</t>
  </si>
  <si>
    <t>21110659162MULD000000000</t>
  </si>
  <si>
    <t xml:space="preserve">                    КШРФ из стали 20 Ду 65 Ру1,6 (полн)</t>
  </si>
  <si>
    <t>21110650162MULD000000000</t>
  </si>
  <si>
    <t xml:space="preserve">                    КШРФ из стали 20 Ду 80 Ру1,6 (полн)</t>
  </si>
  <si>
    <t>21110800162MULD000000000</t>
  </si>
  <si>
    <t xml:space="preserve">                    КШРФ из стали 20 Ду100 Ру1,6 (полн)</t>
  </si>
  <si>
    <t>21111000162MULD000000000</t>
  </si>
  <si>
    <t xml:space="preserve">                    КШРФ из стали 20 Ду100/80 Ру1,6</t>
  </si>
  <si>
    <t>21111009162MULD000000000</t>
  </si>
  <si>
    <t xml:space="preserve">                    КШРФ из стали 20 Ду125 Ру1,6 (полн)</t>
  </si>
  <si>
    <t>21111250162MULD000000000</t>
  </si>
  <si>
    <t xml:space="preserve">                    КШРФ из стали 20 Ду150 Ру1,6 (полн)</t>
  </si>
  <si>
    <t>21111500162MULD000000000</t>
  </si>
  <si>
    <t xml:space="preserve">                    КШРФ из стали 20 Ду150/125 Ру1,6</t>
  </si>
  <si>
    <t>21111509162MULD000000000</t>
  </si>
  <si>
    <t xml:space="preserve">                    КШРФ из стали 20 Ду200 Ру1,6 (полн)</t>
  </si>
  <si>
    <t>21112000162MULD000000000</t>
  </si>
  <si>
    <t xml:space="preserve">                    КШРФ из стали 20 Ду200/150 Ру1,6</t>
  </si>
  <si>
    <t>21112009162MULD000000000</t>
  </si>
  <si>
    <t xml:space="preserve">     Краны цельносварные</t>
  </si>
  <si>
    <t xml:space="preserve">         Сталь 20</t>
  </si>
  <si>
    <t xml:space="preserve">            Regula ст.20</t>
  </si>
  <si>
    <t xml:space="preserve">                Стандартнопроходные ст. 20 regula</t>
  </si>
  <si>
    <t xml:space="preserve">                    КШЦМ Стандартнопроходные ст. 20 regula</t>
  </si>
  <si>
    <t xml:space="preserve">                        КШЦМ Regula из стали 20 Ду 15 Ру4,0 (полн.)</t>
  </si>
  <si>
    <t>13300150402MRLD000000000</t>
  </si>
  <si>
    <t xml:space="preserve">                        КШЦМ Regula из стали 20 Ду 20 Ру4,0</t>
  </si>
  <si>
    <t>13300209402MRLD000000000</t>
  </si>
  <si>
    <t xml:space="preserve">                        КШЦМ Regula из стали 20 Ду 25 Ру4,0</t>
  </si>
  <si>
    <t>13300259402MRLD000000000</t>
  </si>
  <si>
    <t xml:space="preserve">                        КШЦМ Regula из стали 20 Ду 32 Ру4,0</t>
  </si>
  <si>
    <t>13300329402MRLD000000000</t>
  </si>
  <si>
    <t xml:space="preserve">                        КШЦМ Regula из стали 20 Ду 40 Ру4,0</t>
  </si>
  <si>
    <t>13300409402MRLD000000000</t>
  </si>
  <si>
    <t xml:space="preserve">                        КШЦМ Regula из стали 20 Ду 50 Ру4,0</t>
  </si>
  <si>
    <t>13300509402MRLD000000000</t>
  </si>
  <si>
    <t xml:space="preserve">                        КШЦМ Regula из стали 20 Ду 65 Ру2,5</t>
  </si>
  <si>
    <t>13300659252MRLD000000000</t>
  </si>
  <si>
    <t xml:space="preserve">                        КШЦМ Regula из стали 20 Ду 80/70 Ру2,5</t>
  </si>
  <si>
    <t>13300809252MRLD000000000</t>
  </si>
  <si>
    <t xml:space="preserve">                    КШЦП Стандартнопроходные ст. 20 regula</t>
  </si>
  <si>
    <t xml:space="preserve">                        КШЦП Regula из стали 20 Ду 15 Ру4,0 (полн.)</t>
  </si>
  <si>
    <t>12200150402MRLD000000000</t>
  </si>
  <si>
    <t xml:space="preserve">                        КШЦП Regula из стали 20 Ду 20 Ру4,0</t>
  </si>
  <si>
    <t>12200209402MRLD000000000</t>
  </si>
  <si>
    <t xml:space="preserve">                        КШЦП Regula из стали 20 Ду 25 Ру4,0</t>
  </si>
  <si>
    <t>12200259402MRLD000000000</t>
  </si>
  <si>
    <t xml:space="preserve">                        КШЦП Regula из стали 20 Ду 32 Ру4,0</t>
  </si>
  <si>
    <t>12200329402MRLD000000000</t>
  </si>
  <si>
    <t xml:space="preserve">                        КШЦП Regula из стали 20 Ду 40 Ру4,0</t>
  </si>
  <si>
    <t>12200409402MRLD000000000</t>
  </si>
  <si>
    <t xml:space="preserve">                        КШЦП Regula из стали 20 Ду 50 Ру4,0</t>
  </si>
  <si>
    <t>12200509402MRLD000000000</t>
  </si>
  <si>
    <t xml:space="preserve">                        КШЦП Regula из стали 20 Ду 65 Ру2,5</t>
  </si>
  <si>
    <t>12200659252MRLD000000000</t>
  </si>
  <si>
    <t xml:space="preserve">                        КШЦП Regula из стали 20 Ду 80/70 Ру2,5</t>
  </si>
  <si>
    <t>12200809252MRLD000000000</t>
  </si>
  <si>
    <t xml:space="preserve">                        КШЦП Regula из стали 20 Ду100/80 Ру2,5</t>
  </si>
  <si>
    <t>12201009252MRLD000000000</t>
  </si>
  <si>
    <t xml:space="preserve">                        КШЦПР Regula из стали 20 Ду125/100 Ру2,5 с редуктором</t>
  </si>
  <si>
    <t>12201259252RRLD000000000</t>
  </si>
  <si>
    <t xml:space="preserve">                        КШЦПР Regula из стали 20 Ду150/125 Ру2,5 с редуктором</t>
  </si>
  <si>
    <t>12201509252RRLD000000000</t>
  </si>
  <si>
    <t xml:space="preserve">                        КШЦПР Regula из стали 20 Ду200/150 Ру2,5 с редуктором</t>
  </si>
  <si>
    <t>12202009252RRLD000000000</t>
  </si>
  <si>
    <t xml:space="preserve">                        КШЦПР Regula из стали 20 Ду250/200 Ру2,5 с редуктором</t>
  </si>
  <si>
    <t>12202509252RRLD000000000</t>
  </si>
  <si>
    <t xml:space="preserve">                        КШЦПР Regula из стали 20 Ду300/250 Ру2,5 с редуктором</t>
  </si>
  <si>
    <t>12203009252RRLD000000000</t>
  </si>
  <si>
    <t xml:space="preserve">                    КШЦФ Стандартнопроходные ст. 20 regula</t>
  </si>
  <si>
    <t xml:space="preserve">                        КШЦФ Regula из стали 20 Ду 15 Ру4,0 (полн.)</t>
  </si>
  <si>
    <t>11110150402MRLD000000000</t>
  </si>
  <si>
    <t xml:space="preserve">                        КШЦФ Regula из стали 20 Ду 20 Ру4,0</t>
  </si>
  <si>
    <t>11110209402MRLD000000000</t>
  </si>
  <si>
    <t xml:space="preserve">                        КШЦФ Regula из стали 20 Ду 25 Ру4,0</t>
  </si>
  <si>
    <t>11110259402MRLD000000000</t>
  </si>
  <si>
    <t xml:space="preserve">                        КШЦФ Regula из стали 20 Ду 32 Ру4,0</t>
  </si>
  <si>
    <t>11110329402MRLD000000000</t>
  </si>
  <si>
    <t xml:space="preserve">                        КШЦФ Regula из стали 20 Ду 40 Ру4,0</t>
  </si>
  <si>
    <t>11110409402MRLD000000000</t>
  </si>
  <si>
    <t xml:space="preserve">                        КШЦФ Regula из стали 20 Ду 50 Ру4,0</t>
  </si>
  <si>
    <t>11110509402MRLD000000000</t>
  </si>
  <si>
    <t xml:space="preserve">                        КШЦФ Regula из стали 20 Ду 65 Ру1,6</t>
  </si>
  <si>
    <t>11110659162MRLD000000000</t>
  </si>
  <si>
    <t xml:space="preserve">                        КШЦФ Regula из стали 20 Ду 65 Ру2,5</t>
  </si>
  <si>
    <t>11110659252MRLD000000000</t>
  </si>
  <si>
    <t xml:space="preserve">                        КШЦФ Regula из стали 20 Ду 80/70 Ру1,6</t>
  </si>
  <si>
    <t>11110809162MRLD000000000</t>
  </si>
  <si>
    <t xml:space="preserve">                        КШЦФ Regula из стали 20 Ду 80/70 Ру2,5</t>
  </si>
  <si>
    <t>11110809252MRLD000000000</t>
  </si>
  <si>
    <t xml:space="preserve">                        КШЦФ Regula из стали 20 Ду100/80 Ру1,6</t>
  </si>
  <si>
    <t>11111009162MRLD000000000</t>
  </si>
  <si>
    <t xml:space="preserve">                        КШЦФ Regula из стали 20 Ду100/80 Ру2,5</t>
  </si>
  <si>
    <t>11111009252MRLD000000000</t>
  </si>
  <si>
    <t xml:space="preserve">                        КШЦФР Regula из стали 20 Ду125/100 Ру1,6 с редуктором</t>
  </si>
  <si>
    <t>11111259162RRLD000000000</t>
  </si>
  <si>
    <t xml:space="preserve">                        КШЦФР Regula из стали 20 Ду125/100 Ру2,5 с редуктором</t>
  </si>
  <si>
    <t>11111259252RRLD000000000</t>
  </si>
  <si>
    <t xml:space="preserve">                        КШЦФР Regula из стали 20 Ду150/125 Ру1,6 с редуктором</t>
  </si>
  <si>
    <t>11111509162RRLD000000000</t>
  </si>
  <si>
    <t xml:space="preserve">                        КШЦФР Regula из стали 20 Ду150/125 Ру2,5 с редуктором</t>
  </si>
  <si>
    <t>11111509252RRLD000000000</t>
  </si>
  <si>
    <t xml:space="preserve">                        КШЦФР Regula из стали 20 Ду200/150 Ру1,6 с редуктором</t>
  </si>
  <si>
    <t>11112009162RRLD000000000</t>
  </si>
  <si>
    <t xml:space="preserve">                        КШЦФР Regula из стали 20 Ду200/150 Ру2,5 с редуктором</t>
  </si>
  <si>
    <t>11112009252RRLD000000000</t>
  </si>
  <si>
    <t xml:space="preserve">                        КШЦФР Regula из стали 20 Ду250/200 Ру1,6 с редуктором</t>
  </si>
  <si>
    <t>11112509162RRLD000000000</t>
  </si>
  <si>
    <t xml:space="preserve">                        КШЦФР Regula из стали 20 Ду250/200 Ру2,5 с редуктором</t>
  </si>
  <si>
    <t>11112509252RRLD000000000</t>
  </si>
  <si>
    <t xml:space="preserve">                        КШЦФР Regula из стали 20 Ду300/250 Ру1,6 с редуктором</t>
  </si>
  <si>
    <t>11113009162RRLD000000000</t>
  </si>
  <si>
    <t xml:space="preserve">                        КШЦФР Regula из стали 20 Ду300/250 Ру2,5 с редуктором</t>
  </si>
  <si>
    <t>11113009252RRLD000000000</t>
  </si>
  <si>
    <t xml:space="preserve">                    Нестандарт Стандартнопроходные ст. 20 regula</t>
  </si>
  <si>
    <t xml:space="preserve">                        С редуктором Стандартнопроходные ст. 20 regula</t>
  </si>
  <si>
    <t xml:space="preserve">                            КШЦПР Regula из стали 20 Ду 32 Ру4,0 с редуктором</t>
  </si>
  <si>
    <t>12200329402RRLD000000000</t>
  </si>
  <si>
    <t xml:space="preserve">                            КШЦПР Regula из стали 20 Ду 40 Ру4,0 с редуктором</t>
  </si>
  <si>
    <t>12200409402RRLD000000000</t>
  </si>
  <si>
    <t xml:space="preserve">                            КШЦПР Regula из стали 20 Ду 50 Ру4,0 с редуктором</t>
  </si>
  <si>
    <t>12200509402RRLD000000000</t>
  </si>
  <si>
    <t xml:space="preserve">                            КШЦПР Regula из стали 20 Ду 80/70 Ру2,5 с редуктором</t>
  </si>
  <si>
    <t>12200809252RRLD000000000</t>
  </si>
  <si>
    <t xml:space="preserve">                            КШЦПР Regula из стали 20 Ду100/80 Ру2,5 с редуктором</t>
  </si>
  <si>
    <t>12201009252RRLD000000000</t>
  </si>
  <si>
    <t xml:space="preserve">                            КШЦФР Regula из стали 20 Ду 32 Ру4,0 с редуктором</t>
  </si>
  <si>
    <t>11110329402RRLD000000000</t>
  </si>
  <si>
    <t xml:space="preserve">                            КШЦФР Regula из стали 20 Ду 40 Ру4,0 с редуктором</t>
  </si>
  <si>
    <t>11110409402RRLD000000000</t>
  </si>
  <si>
    <t xml:space="preserve">                            КШЦФР Regula из стали 20 Ду 50 Ру4,0 с редуктором</t>
  </si>
  <si>
    <t>11110509402RRLD000000000</t>
  </si>
  <si>
    <t xml:space="preserve">                            КШЦФР Regula из стали 20 Ду 65 Ру1,6 с редуктором</t>
  </si>
  <si>
    <t>11110659162RRLD000000000</t>
  </si>
  <si>
    <t xml:space="preserve">                            КШЦФР Regula из стали 20 Ду 80/70 Ру1,6 с редуктором</t>
  </si>
  <si>
    <t>11110809162RRLD000000000</t>
  </si>
  <si>
    <t xml:space="preserve">                            КШЦФР Regula из стали 20 Ду 80/70 Ру2,5 с редуктором</t>
  </si>
  <si>
    <t>11110809252RRLD000000000</t>
  </si>
  <si>
    <t xml:space="preserve">                            КШЦФР Regula из стали 20 Ду100/80 Ру1,6 с редуктором</t>
  </si>
  <si>
    <t>11111009162RRLD000000000</t>
  </si>
  <si>
    <t xml:space="preserve">            Вода ст.20</t>
  </si>
  <si>
    <t xml:space="preserve">                Полнопроходные ст. 20 вода</t>
  </si>
  <si>
    <t xml:space="preserve">                    КШЦМ Полнопроходные ст. 20 вода</t>
  </si>
  <si>
    <t xml:space="preserve">                        КШЦМ из стали 20 Ду 15 Ру4,0 (полн)</t>
  </si>
  <si>
    <t>13300150402MULD000000000</t>
  </si>
  <si>
    <t xml:space="preserve">                        КШЦМ из стали 20 Ду 20 Ру4,0 (полн)</t>
  </si>
  <si>
    <t>13300200402MULD000000000</t>
  </si>
  <si>
    <t xml:space="preserve">                        КШЦМ из стали 20 Ду 25 Ру4,0 (полн)</t>
  </si>
  <si>
    <t>13300250402MULD000000000</t>
  </si>
  <si>
    <t xml:space="preserve">                        КШЦМ из стали 20 Ду 32 Ру4,0 (полн)</t>
  </si>
  <si>
    <t>13300320402MULD000000000</t>
  </si>
  <si>
    <t xml:space="preserve">                        КШЦМ из стали 20 Ду 40 Ру4,0 (полн)</t>
  </si>
  <si>
    <t>13300400402MULD000000000</t>
  </si>
  <si>
    <t xml:space="preserve">                        КШЦМ из стали 20 Ду 50 Ру4,0 (полн)</t>
  </si>
  <si>
    <t>13300500402MULD000000000</t>
  </si>
  <si>
    <t xml:space="preserve">                        КШЦМ из стали 20 Ду 65 Ру2,5 (полн)</t>
  </si>
  <si>
    <t>13300650252MULD000000000</t>
  </si>
  <si>
    <t xml:space="preserve">                        КШЦМ из стали 20 Ду 80 Ру2,5 (полн)</t>
  </si>
  <si>
    <t>13300800252MULD000000000</t>
  </si>
  <si>
    <t xml:space="preserve">                    КШЦП Полнопроходные ст. 20 вода</t>
  </si>
  <si>
    <t xml:space="preserve">                        КШЦП из стали 20 Ду 10 Ру4,0 (полн)</t>
  </si>
  <si>
    <t>12200100402MULD000000000</t>
  </si>
  <si>
    <t xml:space="preserve">                        КШЦП из стали 20 Ду 15 Ру4,0 (полн)</t>
  </si>
  <si>
    <t>12200150402MULD000000000</t>
  </si>
  <si>
    <t xml:space="preserve">                        КШЦП из стали 20 Ду 20 Ру4,0 (полн)</t>
  </si>
  <si>
    <t>12200200402MULD000000000</t>
  </si>
  <si>
    <t xml:space="preserve">                        КШЦП из стали 20 Ду 25 Ру4,0 (полн)</t>
  </si>
  <si>
    <t>12200250402MULD000000000</t>
  </si>
  <si>
    <t xml:space="preserve">                        КШЦП из стали 20 Ду 32 Ру4,0 (полн)</t>
  </si>
  <si>
    <t>12200320402MULD000000000</t>
  </si>
  <si>
    <t xml:space="preserve">                        КШЦП из стали 20 Ду 40 Ру4,0 (полн)</t>
  </si>
  <si>
    <t>12200400402MULD000000000</t>
  </si>
  <si>
    <t xml:space="preserve">                        КШЦП из стали 20 Ду 50 Ру4,0 (полн)</t>
  </si>
  <si>
    <t>12200500402MULD000000000</t>
  </si>
  <si>
    <t xml:space="preserve">                        КШЦП из стали 20 Ду 65 Ру2,5 (полн)</t>
  </si>
  <si>
    <t>12200650252MULD000000000</t>
  </si>
  <si>
    <t xml:space="preserve">                        КШЦП из стали 20 Ду 80 Ру2,5 (полн)</t>
  </si>
  <si>
    <t>12200800252MULD000000000</t>
  </si>
  <si>
    <t xml:space="preserve">                        КШЦП из стали 20 Ду100 Ру2,5 (полн)</t>
  </si>
  <si>
    <t>12201000252MULD000000000</t>
  </si>
  <si>
    <t xml:space="preserve">                        КШЦП из стали 20 Ду125 Ру2,5 (полн)</t>
  </si>
  <si>
    <t>12201250252MULD000000000</t>
  </si>
  <si>
    <t xml:space="preserve">                        КШЦП из стали 20 Ду150 Ру2,5 (полн)</t>
  </si>
  <si>
    <t>12201500252MULD000000000</t>
  </si>
  <si>
    <t xml:space="preserve">                        КШЦП из стали 20 Ду200 Ру2,5 (полн)</t>
  </si>
  <si>
    <t>12202000252MULD000000000</t>
  </si>
  <si>
    <t xml:space="preserve">                        КШЦПР из стали 20 Ду250 Ру1,6 (полн) с редуктором</t>
  </si>
  <si>
    <t>12202500162RULD000000000</t>
  </si>
  <si>
    <t xml:space="preserve">                        КШЦПР из стали 20 Ду250 Ру2,5 (полн) с редуктором</t>
  </si>
  <si>
    <t>12202500252RULD000000000</t>
  </si>
  <si>
    <t xml:space="preserve">                        КШЦПР из стали 20 Ду300 Ру1,6 (полн) с редуктором</t>
  </si>
  <si>
    <t>12203000162RULD000000000</t>
  </si>
  <si>
    <t xml:space="preserve">                        КШЦПР из стали 20 Ду300 Ру2,5 (полн) с редуктором</t>
  </si>
  <si>
    <t>12203000252RULD000000000</t>
  </si>
  <si>
    <t xml:space="preserve">                        КШЦПР из стали 20 Ду350 Ру1,6 (полн) с редуктором</t>
  </si>
  <si>
    <t>12203500162RULD000000000</t>
  </si>
  <si>
    <t xml:space="preserve">                        КШЦПР из стали 20 Ду350 Ру2,5 (полн) с редуктором</t>
  </si>
  <si>
    <t>12203500252RULD000000000</t>
  </si>
  <si>
    <t xml:space="preserve">                        КШЦПР из стали 20 Ду400 Ру1,6 (полн) с редуктором</t>
  </si>
  <si>
    <t>12204000162RULD000000000</t>
  </si>
  <si>
    <t xml:space="preserve">                        КШЦПР из стали 20 Ду400 Ру2,5 (полн) с редуктором</t>
  </si>
  <si>
    <t>12204000252RULD000000000</t>
  </si>
  <si>
    <t xml:space="preserve">                    КШЦФ Полнопроходные ст. 20 вода</t>
  </si>
  <si>
    <t xml:space="preserve">                        КШЦФ из стали 20 Ду 10 Ру4,0 (полн)</t>
  </si>
  <si>
    <t>11110100402MULD000000000</t>
  </si>
  <si>
    <t xml:space="preserve">                        КШЦФ из стали 20 Ду 15 Ру4,0 (полн)</t>
  </si>
  <si>
    <t>11110150402MULD000000000</t>
  </si>
  <si>
    <t xml:space="preserve">                        КШЦФ из стали 20 Ду 20 Ру4,0 (полн)</t>
  </si>
  <si>
    <t>11110200402MULD000000000</t>
  </si>
  <si>
    <t xml:space="preserve">                        КШЦФ из стали 20 Ду 25 Ру4,0 (полн)</t>
  </si>
  <si>
    <t>11110250402MULD000000000</t>
  </si>
  <si>
    <t xml:space="preserve">                        КШЦФ из стали 20 Ду 32 Ру4,0 (полн)</t>
  </si>
  <si>
    <t>11110320402MULD000000000</t>
  </si>
  <si>
    <t xml:space="preserve">                        КШЦФ из стали 20 Ду 40 Ру4,0 (полн)</t>
  </si>
  <si>
    <t>11110400402MULD000000000</t>
  </si>
  <si>
    <t xml:space="preserve">                        КШЦФ из стали 20 Ду 50 Ру4,0 (полн)</t>
  </si>
  <si>
    <t>11110500402MULD000000000</t>
  </si>
  <si>
    <t xml:space="preserve">                        КШЦФ из стали 20 Ду 50 Ру4,0 (полн) 180</t>
  </si>
  <si>
    <t>11110500402MULD000001800</t>
  </si>
  <si>
    <t xml:space="preserve">                        КШЦФ из стали 20 Ду 65 Ру1,6 (полн)</t>
  </si>
  <si>
    <t>11110650162MULD000000000</t>
  </si>
  <si>
    <t xml:space="preserve">                        КШЦФ из стали 20 Ду 65 Ру2,5 (полн)</t>
  </si>
  <si>
    <t>11110650252MULD000000000</t>
  </si>
  <si>
    <t xml:space="preserve">                        КШЦФ из стали 20 Ду 80 Ру1,6 (полн)</t>
  </si>
  <si>
    <t>11110800162MULD000000000</t>
  </si>
  <si>
    <t xml:space="preserve">                        КШЦФ из стали 20 Ду 80 Ру1,6 (полн) 210</t>
  </si>
  <si>
    <t>11110800162MULD000002100</t>
  </si>
  <si>
    <t xml:space="preserve">                        КШЦФ из стали 20 Ду 80 Ру2,5 (полн)</t>
  </si>
  <si>
    <t>11110800252MULD000000000</t>
  </si>
  <si>
    <t xml:space="preserve">                        КШЦФ из стали 20 Ду 80 Ру2,5 (полн) 210</t>
  </si>
  <si>
    <t>11110800252MULD000002100</t>
  </si>
  <si>
    <t xml:space="preserve">                        КШЦФ из стали 20 Ду100 Ру1,6 (полн)</t>
  </si>
  <si>
    <t>11111000162MULD000000000</t>
  </si>
  <si>
    <t xml:space="preserve">                        КШЦФ из стали 20 Ду100 Ру1,6 (полн) 230</t>
  </si>
  <si>
    <t>11111000162MULD000002300</t>
  </si>
  <si>
    <t xml:space="preserve">                        КШЦФ из стали 20 Ду100 Ру2,5 (полн)</t>
  </si>
  <si>
    <t>11111000252MULD000000000</t>
  </si>
  <si>
    <t xml:space="preserve">                        КШЦФ из стали 20 Ду100 Ру2,5 (полн) 230</t>
  </si>
  <si>
    <t>11111000252MULD000002300</t>
  </si>
  <si>
    <t xml:space="preserve">                        КШЦФ из стали 20 Ду125 Ру1,6 (полн)</t>
  </si>
  <si>
    <t>11111250162MULD000000000</t>
  </si>
  <si>
    <t xml:space="preserve">                        КШЦФ из стали 20 Ду125 Ру2,5 (полн)</t>
  </si>
  <si>
    <t>11111250252MULD000000000</t>
  </si>
  <si>
    <t xml:space="preserve">                        КШЦФ из стали 20 Ду150 Ру1,6 (полн)</t>
  </si>
  <si>
    <t>11111500162MULD000000000</t>
  </si>
  <si>
    <t xml:space="preserve">                        КШЦФ из стали 20 Ду150 Ру2,5 (полн)</t>
  </si>
  <si>
    <t>11111500252MULD000000000</t>
  </si>
  <si>
    <t xml:space="preserve">                        КШЦФ из стали 20 Ду200 Ру1,6 (полн)</t>
  </si>
  <si>
    <t>11112000162MULD000000000</t>
  </si>
  <si>
    <t xml:space="preserve">                        КШЦФ из стали 20 Ду200 Ру2,5 (полн)</t>
  </si>
  <si>
    <t>11112000252MULD000000000</t>
  </si>
  <si>
    <t xml:space="preserve">                        КШЦФР из стали 20 Ду250 Ру1,6 (полн) с редуктором</t>
  </si>
  <si>
    <t>11112500162RULD000000000</t>
  </si>
  <si>
    <t xml:space="preserve">                        КШЦФР из стали 20 Ду250 Ру2,5 (полн) с редуктором</t>
  </si>
  <si>
    <t>11112500252RULD000000000</t>
  </si>
  <si>
    <t xml:space="preserve">                        КШЦФР из стали 20 Ду300 Ру1,6 (полн) с редуктором</t>
  </si>
  <si>
    <t>11113000162RULD000000000</t>
  </si>
  <si>
    <t xml:space="preserve">                        КШЦФР из стали 20 Ду300 Ру2,5 (полн) с редуктором</t>
  </si>
  <si>
    <t>11113000252RULD000000000</t>
  </si>
  <si>
    <t xml:space="preserve">                        КШЦФР из стали 20 Ду350 Ру1,6 (полн) с редуктором</t>
  </si>
  <si>
    <t>11113500162RULD000000000</t>
  </si>
  <si>
    <t xml:space="preserve">                        КШЦФР из стали 20 Ду350 Ру2,5 (полн) с редуктором</t>
  </si>
  <si>
    <t>11113500252RULD000000000</t>
  </si>
  <si>
    <t xml:space="preserve">                        КШЦФР из стали 20 Ду400 Ру1,6 (полн) с редуктором</t>
  </si>
  <si>
    <t>11114000162RULD000000000</t>
  </si>
  <si>
    <t xml:space="preserve">                        КШЦФР из стали 20 Ду400 Ру2,5 (полн) с редуктором</t>
  </si>
  <si>
    <t>11114000252RULD000000000</t>
  </si>
  <si>
    <t xml:space="preserve">                    Нестандарт Полнопроходные ст. 20 вода</t>
  </si>
  <si>
    <t xml:space="preserve">                        Комбинированные Полнопроходные ст. 20 вода</t>
  </si>
  <si>
    <t xml:space="preserve">                            муфта/фланец Комбинированные Полнопроходные ст. 20 вода</t>
  </si>
  <si>
    <t xml:space="preserve">                                КШЦК из стали 20 Ду 15 Ру4,0 (полн) (муфта/фланец)</t>
  </si>
  <si>
    <t>13110150402MULD000000000</t>
  </si>
  <si>
    <t xml:space="preserve">                                КШЦК из стали 20 Ду 20 Ру1,6 (полн) (муфта/фланец)</t>
  </si>
  <si>
    <t>13110200162MULD000000000</t>
  </si>
  <si>
    <t xml:space="preserve">                                КШЦК из стали 20 Ду 32 Ру1,6 (полн) (муфта/фланец)</t>
  </si>
  <si>
    <t>13110320162MULD000000000</t>
  </si>
  <si>
    <t xml:space="preserve">                                КШЦК из стали 20 Ду 65 Ру2,5 (полн) (муфта/фланец)</t>
  </si>
  <si>
    <t>13110650252MULD000000000</t>
  </si>
  <si>
    <t xml:space="preserve">                                КШЦК из стали 20 Ду 65 Ру4,0 (полн) (муфта/фланец)</t>
  </si>
  <si>
    <t>13110650402MULD000000000</t>
  </si>
  <si>
    <t xml:space="preserve">                                КШЦК из стали 20 Ду 80 Ру1,6 (полн) (муфта/фланец)</t>
  </si>
  <si>
    <t>13110800162MULD000000000</t>
  </si>
  <si>
    <t xml:space="preserve">                                КШЦК из стали 20 Ду 80 Ру2,5 (полн) (муфта/фланец)</t>
  </si>
  <si>
    <t>13110800252MULD000000000</t>
  </si>
  <si>
    <t xml:space="preserve">                            муфта/цапка Комбинированные Полнопроходные ст. 20 вода</t>
  </si>
  <si>
    <t xml:space="preserve">                                КШЦК из стали 20 Ду 15 Ру4,0 (полн) (муфта/цапка)</t>
  </si>
  <si>
    <t>13600150402MULD000000000</t>
  </si>
  <si>
    <t xml:space="preserve">                                КШЦК из стали 20 Ду 20 Ру4,0 (полн) (муфта/цапка)</t>
  </si>
  <si>
    <t>13600200402MULD000000000</t>
  </si>
  <si>
    <t xml:space="preserve">                                КШЦК из стали 20 Ду 25 Ру4,0 (полн) (муфта/цапка)</t>
  </si>
  <si>
    <t>13600250402MULD000000000</t>
  </si>
  <si>
    <t xml:space="preserve">                                КШЦК из стали 20 Ду 32 Ру4,0 (полн) (муфта/цапка)</t>
  </si>
  <si>
    <t>13600320402MULD000000000</t>
  </si>
  <si>
    <t xml:space="preserve">                                КШЦК из стали 20 Ду 40 Ру4,0 (полн) (муфта/цапка)</t>
  </si>
  <si>
    <t>13600400402MULD000000000</t>
  </si>
  <si>
    <t xml:space="preserve">                                КШЦК из стали 20 Ду 50 Ру4,0 (полн) (муфта/цапка)</t>
  </si>
  <si>
    <t>13600500402MULD000000000</t>
  </si>
  <si>
    <t xml:space="preserve">                                КШЦК из стали 20 Ду 65 Ру2,5 (полн) (муфта/цапка)</t>
  </si>
  <si>
    <t>13600650252MULD000000000</t>
  </si>
  <si>
    <t xml:space="preserve">                            муфта/штуцер Комбинированные Полнопроходные ст. 20 вода</t>
  </si>
  <si>
    <t xml:space="preserve">                                КШЦК из стали 20 Ду 25 Ру4,0 (полн) (муфта/штуцер)</t>
  </si>
  <si>
    <t>13500250402MULD000000000</t>
  </si>
  <si>
    <t xml:space="preserve">                                КШЦК из стали 20 Ду 80 Ру2,5 (полн) (муфта/штуцер)</t>
  </si>
  <si>
    <t>13500800252MULD000000000</t>
  </si>
  <si>
    <t xml:space="preserve">                            приварка/муфта Комбинированные Полнопроходные ст. 20 вода</t>
  </si>
  <si>
    <t xml:space="preserve">                                КШЦК из стали 20 Ду 15 Ру4,0 (полн) (муфта/приварка)</t>
  </si>
  <si>
    <t>13200150402MULD000000000</t>
  </si>
  <si>
    <t xml:space="preserve">                                КШЦК из стали 20 Ду 20 Ру4,0 (полн) (муфта/приварка)</t>
  </si>
  <si>
    <t>13200200402MULD000000000</t>
  </si>
  <si>
    <t xml:space="preserve">                                КШЦК из стали 20 Ду 25 Ру4,0 (полн) (муфта/приварка)</t>
  </si>
  <si>
    <t>13200250402MULD000000000</t>
  </si>
  <si>
    <t xml:space="preserve">                                КШЦК из стали 20 Ду 32 Ру4,0 (полн) (приварка/муфта)</t>
  </si>
  <si>
    <t>12600320402MULD000000000</t>
  </si>
  <si>
    <t xml:space="preserve">                                КШЦК из стали 20 Ду 40 Ру4,0 (полн) (муфта/приварка)</t>
  </si>
  <si>
    <t>13200400402MULD000000000</t>
  </si>
  <si>
    <t xml:space="preserve">                                КШЦК из стали 20 Ду 50 Ру4,0 (полн) (муфта/приварка)</t>
  </si>
  <si>
    <t>13200500402MULD000000000</t>
  </si>
  <si>
    <t xml:space="preserve">                            приварка/фланец Комбинированные Полнопроходные ст. 20 вода</t>
  </si>
  <si>
    <t xml:space="preserve">                                КШЦК из стали 20 Ду 15 Ру4,0 (полн) (фланец/приварка)</t>
  </si>
  <si>
    <t>11210150402MULD000000000</t>
  </si>
  <si>
    <t xml:space="preserve">                                КШЦК из стали 20 Ду 20 Ру4,0 (полн) (фланец/приварка)</t>
  </si>
  <si>
    <t>11210200402MULD000000000</t>
  </si>
  <si>
    <t xml:space="preserve">                                КШЦК из стали 20 Ду 25 Ру4,0 (полн) (фланец/приварка)</t>
  </si>
  <si>
    <t>11210250402MULD000000000</t>
  </si>
  <si>
    <t xml:space="preserve">                                КШЦК из стали 20 Ду 32 Ру4,0 (полн) (фланец/приварка)</t>
  </si>
  <si>
    <t>11210320402MULD000000000</t>
  </si>
  <si>
    <t xml:space="preserve">                                КШЦК из стали 20 Ду 40 Ру4,0 (полн) (фланец/приварка)</t>
  </si>
  <si>
    <t>11210400402MULD000000000</t>
  </si>
  <si>
    <t xml:space="preserve">                                КШЦК из стали 20 Ду 50 Ру4,0 (полн) (фланец/приварка)</t>
  </si>
  <si>
    <t>11210500402MULD000000000</t>
  </si>
  <si>
    <t xml:space="preserve">                                КШЦК из стали 20 Ду 65 Ру1,6 (полн) (фланец/приварка)</t>
  </si>
  <si>
    <t>11210650162MULD000000000</t>
  </si>
  <si>
    <t xml:space="preserve">                                КШЦК из стали 20 Ду 65 Ру2,5 (полн) (фланец/приварка)</t>
  </si>
  <si>
    <t>11210650252MULD000000000</t>
  </si>
  <si>
    <t xml:space="preserve">                                КШЦК из стали 20 Ду 80 Ру1,6 (полн) (фланец/приварка)</t>
  </si>
  <si>
    <t>11210800162MULD000000000</t>
  </si>
  <si>
    <t xml:space="preserve">                                КШЦК из стали 20 Ду 80 Ру2,5 (полн) (фланец/приварка)</t>
  </si>
  <si>
    <t>11210800252MULD000000000</t>
  </si>
  <si>
    <t xml:space="preserve">                                КШЦК из стали 20 Ду100 Ру1,6 (полн) (фланец/приварка)</t>
  </si>
  <si>
    <t>11211000162MULD000000000</t>
  </si>
  <si>
    <t xml:space="preserve">                                КШЦК из стали 20 Ду100 Ру2,5 (полн) (фланец/приварка)</t>
  </si>
  <si>
    <t>11211000252MULD000000000</t>
  </si>
  <si>
    <t xml:space="preserve">                                КШЦК из стали 20 Ду125 Ру1,6 (полн) (фланец/приварка)</t>
  </si>
  <si>
    <t>11211250162MULD000000000</t>
  </si>
  <si>
    <t xml:space="preserve">                                КШЦК из стали 20 Ду125 Ру2,5 (полн) (фланец/приварка)</t>
  </si>
  <si>
    <t>11211250252MULD000000000</t>
  </si>
  <si>
    <t xml:space="preserve">                                КШЦК из стали 20 Ду150 Ру1,6 (полн) (фланец/приварка)</t>
  </si>
  <si>
    <t>11211500162MULD000000000</t>
  </si>
  <si>
    <t xml:space="preserve">                                КШЦК из стали 20 Ду150 Ру2,5 (полн) (фланец/приварка)</t>
  </si>
  <si>
    <t>11211500252MULD000000000</t>
  </si>
  <si>
    <t xml:space="preserve">                                КШЦК из стали 20 Ду200 Ру2,5 (полн) (фланец/приварка)</t>
  </si>
  <si>
    <t>11212000252MULD000000000</t>
  </si>
  <si>
    <t xml:space="preserve">                                КШЦКР из стали 20 Ду200 Ру1,6 (полн) (фланец/приварка) с редуктором</t>
  </si>
  <si>
    <t>11212000162RULD000000000</t>
  </si>
  <si>
    <t xml:space="preserve">                                КШЦКР из стали 20 Ду250 Ру1,6 (полн) (фланец/приварка) с редуктором</t>
  </si>
  <si>
    <t>11212500162RULD000000000</t>
  </si>
  <si>
    <t xml:space="preserve">                                КШЦКЭ из стали 20 Ду125 Ру1,6 (полн) (фланец/приварка) под электропривод</t>
  </si>
  <si>
    <t>11211250162EULD000000000</t>
  </si>
  <si>
    <t xml:space="preserve">                                КШЦКЭ из стали 20 Ду150 Ру1,6 (полн) (фланец/приварка) под электропривод</t>
  </si>
  <si>
    <t>11211500162EULD000000000</t>
  </si>
  <si>
    <t xml:space="preserve">                                КШЦКЭ из стали 20 Ду150 Ру2,5 (полн) (фланец/приварка) под электропривод</t>
  </si>
  <si>
    <t>11211500252EULD000000000</t>
  </si>
  <si>
    <t xml:space="preserve">                                КШЦКЭ из стали 20 Ду200 Ру1,6 (полн) (фланец/приварка) под электропривод</t>
  </si>
  <si>
    <t>11212000162EULD000000000</t>
  </si>
  <si>
    <t xml:space="preserve">                                КШЦКЭ из стали 20 Ду250 Ру1,6 (полн) (фланец/приварка) под электропривод</t>
  </si>
  <si>
    <t>11212500162EULD000000000</t>
  </si>
  <si>
    <t xml:space="preserve">                            приварка/штуцер Комбинированные Полнопроходные ст. 20 вода</t>
  </si>
  <si>
    <t xml:space="preserve">                                КШЦК из стали 20 Ду 15 Ру2,5 (полн) (приварка/штуцер)</t>
  </si>
  <si>
    <t>12500150252MULD000000000</t>
  </si>
  <si>
    <t xml:space="preserve">                                КШЦК из стали 20 Ду 65 Ру2,5 (полн) (приварка/штуцер)</t>
  </si>
  <si>
    <t>12500650252MULD000000000</t>
  </si>
  <si>
    <t xml:space="preserve">                            штуцер/фланец Комбинированные Полнопроходные ст. 20 вода</t>
  </si>
  <si>
    <t xml:space="preserve">                                КШЦК из стали 20 Ду 15 Ру1,6 (полн) (фланец/штуцер)</t>
  </si>
  <si>
    <t>11510150162MULD000000000</t>
  </si>
  <si>
    <t xml:space="preserve">                                КШЦК из стали 20 Ду 25 Ру1,6 (полн) (фланец/штуцер)</t>
  </si>
  <si>
    <t>11510250162MULD000000000</t>
  </si>
  <si>
    <t xml:space="preserve">                                КШЦК из стали 20 Ду 40 Ру1,6 (полн) (фланец/штуцер)</t>
  </si>
  <si>
    <t>11510400162MULD000000000</t>
  </si>
  <si>
    <t xml:space="preserve">                                КШЦК из стали 20 Ду 50 Ру1,6 (полн) (фланец/штуцер)</t>
  </si>
  <si>
    <t>11510500162MULD000000000</t>
  </si>
  <si>
    <t xml:space="preserve">                        С редуктором Полнопроходные ст. 20 вода</t>
  </si>
  <si>
    <t xml:space="preserve">                            КШЦПР Полнопроходные ст. 20 вода</t>
  </si>
  <si>
    <t xml:space="preserve">                                КШЦПР из стали 20 Ду 15 Ру4,0 (полн) с редуктором</t>
  </si>
  <si>
    <t>12200150402RULD000000000</t>
  </si>
  <si>
    <t xml:space="preserve">                                КШЦПР из стали 20 Ду 20 Ру4,0 (полн) с редуктором</t>
  </si>
  <si>
    <t>12200200402RULD000000000</t>
  </si>
  <si>
    <t xml:space="preserve">                                КШЦПР из стали 20 Ду 25 Ру4,0 (полн) с редуктором</t>
  </si>
  <si>
    <t>12200250402RULD000000000</t>
  </si>
  <si>
    <t xml:space="preserve">                                КШЦПР из стали 20 Ду 32 Ру4,0 (полн) с редуктором</t>
  </si>
  <si>
    <t>12200320402RULD000000000</t>
  </si>
  <si>
    <t xml:space="preserve">                                КШЦПР из стали 20 Ду 40 Ру4,0 (полн) с редуктором</t>
  </si>
  <si>
    <t>12200400402RULD000000000</t>
  </si>
  <si>
    <t xml:space="preserve">                                КШЦПР из стали 20 Ду 50 Ру4,0 (полн) с редуктором</t>
  </si>
  <si>
    <t>12200500402RULD000000000</t>
  </si>
  <si>
    <t xml:space="preserve">                                КШЦПР из стали 20 Ду 65 Ру2,5 (полн) с редуктором</t>
  </si>
  <si>
    <t>12200650252RULD000000000</t>
  </si>
  <si>
    <t xml:space="preserve">                                КШЦПР из стали 20 Ду 80 Ру2,5 (полн) с редуктором</t>
  </si>
  <si>
    <t>12200800252RULD000000000</t>
  </si>
  <si>
    <t xml:space="preserve">                                КШЦПР из стали 20 Ду100 Ру2,5 (полн) с редуктором</t>
  </si>
  <si>
    <t>12201000252RULD000000000</t>
  </si>
  <si>
    <t xml:space="preserve">                                КШЦПР из стали 20 Ду125 Ру2,5 (полн) с редуктором</t>
  </si>
  <si>
    <t>12201250252RULD000000000</t>
  </si>
  <si>
    <t xml:space="preserve">                                КШЦПР из стали 20 Ду150 Ру1,6 (полн) с редуктором</t>
  </si>
  <si>
    <t>12201500162RULD000000000</t>
  </si>
  <si>
    <t xml:space="preserve">                                КШЦПР из стали 20 Ду150 Ру2,5 (полн) с редуктором</t>
  </si>
  <si>
    <t>12201500252RULD000000000</t>
  </si>
  <si>
    <t xml:space="preserve">                                КШЦПР из стали 20 Ду200 Ру1,6 (полн) с редуктором</t>
  </si>
  <si>
    <t>12202000162RULD000000000</t>
  </si>
  <si>
    <t xml:space="preserve">                                КШЦПР из стали 20 Ду200 Ру2,5 (полн) с редуктором</t>
  </si>
  <si>
    <t>12202000252RULD000000000</t>
  </si>
  <si>
    <t xml:space="preserve">                            КШЦФР Полнопроходные ст. 20 вода</t>
  </si>
  <si>
    <t xml:space="preserve">                                КШЦФР из стали 20 Ду 15 Ру4,0 (полн) с редуктором</t>
  </si>
  <si>
    <t>11110150402RULD000000000</t>
  </si>
  <si>
    <t xml:space="preserve">                                КШЦФР из стали 20 Ду 20 Ру4,0 (полн) с редуктором</t>
  </si>
  <si>
    <t>11110200402RULD000000000</t>
  </si>
  <si>
    <t xml:space="preserve">                                КШЦФР из стали 20 Ду 25 Ру4,0 (полн) с редуктором</t>
  </si>
  <si>
    <t>11110250402RULD000000000</t>
  </si>
  <si>
    <t xml:space="preserve">                                КШЦФР из стали 20 Ду 32 Ру4,0 (полн) с редуктором</t>
  </si>
  <si>
    <t>11110320402RULD000000000</t>
  </si>
  <si>
    <t xml:space="preserve">                                КШЦФР из стали 20 Ду 40 Ру4,0 (полн) с редуктором</t>
  </si>
  <si>
    <t>11110400402RULD000000000</t>
  </si>
  <si>
    <t xml:space="preserve">                                КШЦФР из стали 20 Ду 50 Ру1,6 (полн) с редуктором 180</t>
  </si>
  <si>
    <t>11110500162RULD000001800</t>
  </si>
  <si>
    <t xml:space="preserve">                                КШЦФР из стали 20 Ду 50 Ру4,0 (полн) с редуктором</t>
  </si>
  <si>
    <t>11110500402RULD000000000</t>
  </si>
  <si>
    <t xml:space="preserve">                                КШЦФР из стали 20 Ду 50 Ру4,0 (полн) с редуктором 180</t>
  </si>
  <si>
    <t>11110500402RULD000001800</t>
  </si>
  <si>
    <t xml:space="preserve">                                КШЦФР из стали 20 Ду 65 Ру1,6 (полн) с редуктором</t>
  </si>
  <si>
    <t>11110650162RULD000000000</t>
  </si>
  <si>
    <t xml:space="preserve">                                КШЦФР из стали 20 Ду 65 Ру2,5 (полн) с редуктором</t>
  </si>
  <si>
    <t>11110650252RULD000000000</t>
  </si>
  <si>
    <t xml:space="preserve">                                КШЦФР из стали 20 Ду 80 Ру1,6 (полн) с редуктором</t>
  </si>
  <si>
    <t>11110800162RULD000000000</t>
  </si>
  <si>
    <t xml:space="preserve">                                КШЦФР из стали 20 Ду 80 Ру1,6 (полн) с редуктором 210</t>
  </si>
  <si>
    <t>11110800162RULD000002100</t>
  </si>
  <si>
    <t xml:space="preserve">                                КШЦФР из стали 20 Ду 80 Ру2,5 (полн) с редуктором</t>
  </si>
  <si>
    <t>11110800252RULD000000000</t>
  </si>
  <si>
    <t xml:space="preserve">                                КШЦФР из стали 20 Ду 80 Ру2,5 (полн) с редуктором 210</t>
  </si>
  <si>
    <t>11110800252RULD000002100</t>
  </si>
  <si>
    <t xml:space="preserve">                                КШЦФР из стали 20 Ду100 Ру1,6 (полн) с редуктором</t>
  </si>
  <si>
    <t>11111000162RULD000000000</t>
  </si>
  <si>
    <t xml:space="preserve">                                КШЦФР из стали 20 Ду100 Ру1,6 (полн) с редуктором 230</t>
  </si>
  <si>
    <t>11111000162RULD000002300</t>
  </si>
  <si>
    <t xml:space="preserve">                                КШЦФР из стали 20 Ду100 Ру2,5 (полн) с редуктором</t>
  </si>
  <si>
    <t>11111000252RULD000000000</t>
  </si>
  <si>
    <t xml:space="preserve">                                КШЦФР из стали 20 Ду100 Ру2,5 (полн) с редуктором 230</t>
  </si>
  <si>
    <t>11111000252RULD000002300</t>
  </si>
  <si>
    <t xml:space="preserve">                                КШЦФР из стали 20 Ду125 Ру1,6 (полн) с редуктором</t>
  </si>
  <si>
    <t>11111250162RULD000000000</t>
  </si>
  <si>
    <t xml:space="preserve">                                КШЦФР из стали 20 Ду125 Ру2,5 (полн) с редуктором</t>
  </si>
  <si>
    <t>11111250252RULD000000000</t>
  </si>
  <si>
    <t xml:space="preserve">                                КШЦФР из стали 20 Ду150 Ру1,6 (полн) с редуктором</t>
  </si>
  <si>
    <t>11111500162RULD000000000</t>
  </si>
  <si>
    <t xml:space="preserve">                                КШЦФР из стали 20 Ду150 Ру2,5 (полн) с редуктором</t>
  </si>
  <si>
    <t>11111500252RULD000000000</t>
  </si>
  <si>
    <t xml:space="preserve">                                КШЦФР из стали 20 Ду200 Ру1,6 (полн) с редуктором</t>
  </si>
  <si>
    <t>11112000162RULD000000000</t>
  </si>
  <si>
    <t xml:space="preserve">                                КШЦФР из стали 20 Ду200 Ру2,5 (полн) с редуктором</t>
  </si>
  <si>
    <t>11112000252RULD000000000</t>
  </si>
  <si>
    <t xml:space="preserve">                        Спускные Полнопроходные ст. 20 вода</t>
  </si>
  <si>
    <t xml:space="preserve">                            КШЦС из стали 20 Ду 15 Ру4,0 (полн) (муфта/приварка)</t>
  </si>
  <si>
    <t>14400150402MULD000000000</t>
  </si>
  <si>
    <t xml:space="preserve">                            КШЦС из стали 20 Ду 20 Ру4,0 (полн) (муфта/приварка)</t>
  </si>
  <si>
    <t>14400200402MULD000000000</t>
  </si>
  <si>
    <t xml:space="preserve">                            КШЦС из стали 20 Ду 25 Ру4,0 (полн) (муфта/приварка)</t>
  </si>
  <si>
    <t>14400250402MULD000000000</t>
  </si>
  <si>
    <t xml:space="preserve">                            КШЦС из стали 20 Ду 32 Ру4,0 (полн) (муфта/приварка)</t>
  </si>
  <si>
    <t>14400320402MULD000000000</t>
  </si>
  <si>
    <t xml:space="preserve">                            КШЦС из стали 20 Ду 40 Ру4,0 (полн) (муфта/приварка)</t>
  </si>
  <si>
    <t>14400400402MULD000000000</t>
  </si>
  <si>
    <t xml:space="preserve">                            КШЦС из стали 20 Ду 50 Ру4,0 (полн) (муфта/приварка)</t>
  </si>
  <si>
    <t>14400500402MULD000000000</t>
  </si>
  <si>
    <t xml:space="preserve">                            КШЦС из стали 20 Ду 80 Ру2,5 (полн) (муфта/приварка)</t>
  </si>
  <si>
    <t>14400800252MULD000000000</t>
  </si>
  <si>
    <t xml:space="preserve">                            КШЦСЭ из стали 20 Ду 15 Ру4,0 (полн) (муфта/приварка) под электропривод</t>
  </si>
  <si>
    <t>14400150402EULD000000000</t>
  </si>
  <si>
    <t xml:space="preserve">                            КШЦСЭ из стали 20 Ду 25 Ру4,0 (полн) (муфта/приварка) под электропривод</t>
  </si>
  <si>
    <t>14400250402EULD000000000</t>
  </si>
  <si>
    <t xml:space="preserve">                        Цапковые Полнопроходные ст. 20 вода</t>
  </si>
  <si>
    <t xml:space="preserve">                            КШЦЦ из стали 20 Ду 15 Ру4,0 (полн)</t>
  </si>
  <si>
    <t>16600150402MULD000000000</t>
  </si>
  <si>
    <t xml:space="preserve">                            КШЦЦ из стали 20 Ду 20 Ру4,0 (полн)</t>
  </si>
  <si>
    <t>16600200402MULD000000000</t>
  </si>
  <si>
    <t xml:space="preserve">                            КШЦЦ из стали 20 Ду 25 Ру4,0 (полн)</t>
  </si>
  <si>
    <t>16600250402MULD000000000</t>
  </si>
  <si>
    <t xml:space="preserve">                            КШЦЦ из стали 20 Ду 32 Ру4,0 (полн)</t>
  </si>
  <si>
    <t>16600320402MULD000000000</t>
  </si>
  <si>
    <t xml:space="preserve">                            КШЦЦ из стали 20 Ду 40 Ру4,0 (полн)</t>
  </si>
  <si>
    <t>16600400402MULD000000000</t>
  </si>
  <si>
    <t xml:space="preserve">                            КШЦЦ из стали 20 Ду 50 Ру4,0 (полн)</t>
  </si>
  <si>
    <t>16600500402MULD000000000</t>
  </si>
  <si>
    <t xml:space="preserve">                            КШЦЦ из стали 20 Ду 65 Ру2,5 (полн)</t>
  </si>
  <si>
    <t>16600650252MULD000000000</t>
  </si>
  <si>
    <t xml:space="preserve">                            КШЦЦ из стали 20 Ду 80 Ру2,5 (полн)</t>
  </si>
  <si>
    <t>16600800252MULD000000000</t>
  </si>
  <si>
    <t xml:space="preserve">                        Штуцерные Полнопроходные ст. 20 вода</t>
  </si>
  <si>
    <t xml:space="preserve">                            КШЦШ из стали 20 Ду 15 Ру4,0 (полн)</t>
  </si>
  <si>
    <t>15500150402MULD000000000</t>
  </si>
  <si>
    <t xml:space="preserve">                            КШЦШ из стали 20 Ду 20 Ру4,0 (полн)</t>
  </si>
  <si>
    <t>15500200402MULD000000000</t>
  </si>
  <si>
    <t xml:space="preserve">                            КШЦШ из стали 20 Ду 25 Ру4,0 (полн)</t>
  </si>
  <si>
    <t>15500250402MULD000000000</t>
  </si>
  <si>
    <t xml:space="preserve">                            КШЦШ из стали 20 Ду 32 Ру4,0 (полн)</t>
  </si>
  <si>
    <t>15500320402MULD000000000</t>
  </si>
  <si>
    <t xml:space="preserve">                            КШЦШ из стали 20 Ду 40 Ру4,0 (полн)</t>
  </si>
  <si>
    <t>15500400402MULD000000000</t>
  </si>
  <si>
    <t xml:space="preserve">                            КШЦШ из стали 20 Ду 50 Ру4,0 (полн)</t>
  </si>
  <si>
    <t>15500500402MULD000000000</t>
  </si>
  <si>
    <t xml:space="preserve">                            КШЦШ из стали 20 Ду 80 Ру2,5 (полн)</t>
  </si>
  <si>
    <t>15500800252MULD000000000</t>
  </si>
  <si>
    <t xml:space="preserve">                Стандартнопроходные ст. 20 вода</t>
  </si>
  <si>
    <t xml:space="preserve">                    КШЦМ Стандартнопроходные ст. 20 вода</t>
  </si>
  <si>
    <t xml:space="preserve">                        КШЦМ из стали 20 Ду 15 Ру4,0</t>
  </si>
  <si>
    <t>13300159402MULD000000000</t>
  </si>
  <si>
    <t xml:space="preserve">                        КШЦМ из стали 20 Ду 20 Ру4,0</t>
  </si>
  <si>
    <t>13300209402MULD000000000</t>
  </si>
  <si>
    <t xml:space="preserve">                        КШЦМ из стали 20 Ду 25 Ру4,0</t>
  </si>
  <si>
    <t>13300259402MULD000000000</t>
  </si>
  <si>
    <t xml:space="preserve">                        КШЦМ из стали 20 Ду 32 Ру4,0</t>
  </si>
  <si>
    <t>13300329402MULD000000000</t>
  </si>
  <si>
    <t xml:space="preserve">                        КШЦМ из стали 20 Ду 40 Ру4,0</t>
  </si>
  <si>
    <t>13300409402MULD000000000</t>
  </si>
  <si>
    <t xml:space="preserve">                        КШЦМ из стали 20 Ду 50 Ру4,0</t>
  </si>
  <si>
    <t>13300509402MULD000000000</t>
  </si>
  <si>
    <t xml:space="preserve">                        КШЦМ из стали 20 Ду 65 Ру2,5</t>
  </si>
  <si>
    <t>13300659252MULD000000000</t>
  </si>
  <si>
    <t xml:space="preserve">                        КШЦМ из стали 20 Ду 80/70 Ру2,5</t>
  </si>
  <si>
    <t>13300809252MULD000000000</t>
  </si>
  <si>
    <t xml:space="preserve">                        КШЦМ из стали 20 Ду100/80 Ру2,5</t>
  </si>
  <si>
    <t>13301009252MULD000000000</t>
  </si>
  <si>
    <t xml:space="preserve">                    КШЦП Стандартнопроходные ст. 20 вода</t>
  </si>
  <si>
    <t xml:space="preserve">                        КШЦП из стали 20 Ду 15 Ру4,0</t>
  </si>
  <si>
    <t>12200159402MULD000000000</t>
  </si>
  <si>
    <t xml:space="preserve">                        КШЦП из стали 20 Ду 20 Ру4,0</t>
  </si>
  <si>
    <t>12200209402MULD000000000</t>
  </si>
  <si>
    <t xml:space="preserve">                        КШЦП из стали 20 Ду 25 Ру4,0</t>
  </si>
  <si>
    <t>12200259402MULD000000000</t>
  </si>
  <si>
    <t xml:space="preserve">                        КШЦП из стали 20 Ду 32 Ру4,0</t>
  </si>
  <si>
    <t>12200329402MULD000000000</t>
  </si>
  <si>
    <t xml:space="preserve">                        КШЦП из стали 20 Ду 40 Ру4,0</t>
  </si>
  <si>
    <t>12200409402MULD000000000</t>
  </si>
  <si>
    <t xml:space="preserve">                        КШЦП из стали 20 Ду 50 Ру4,0</t>
  </si>
  <si>
    <t>12200509402MULD000000000</t>
  </si>
  <si>
    <t xml:space="preserve">                        КШЦП из стали 20 Ду 65 Ру2,5</t>
  </si>
  <si>
    <t>12200659252MULD000000000</t>
  </si>
  <si>
    <t xml:space="preserve">                        КШЦП из стали 20 Ду 80/70 Ру2,5</t>
  </si>
  <si>
    <t>12200809252MULD000000000</t>
  </si>
  <si>
    <t xml:space="preserve">                        КШЦП из стали 20 Ду100/80 Ру2,5</t>
  </si>
  <si>
    <t>12201009252MULD000000000</t>
  </si>
  <si>
    <t xml:space="preserve">                        КШЦП из стали 20 Ду125/100 Ру2,5</t>
  </si>
  <si>
    <t>12201259252MULD000000000</t>
  </si>
  <si>
    <t xml:space="preserve">                        КШЦП из стали 20 Ду150/125 Ру2,5</t>
  </si>
  <si>
    <t>12201509252MULD000000000</t>
  </si>
  <si>
    <t xml:space="preserve">                        КШЦП из стали 20 Ду200/150 Ру2,5</t>
  </si>
  <si>
    <t>12202009252MULD000000000</t>
  </si>
  <si>
    <t xml:space="preserve">                        КШЦП из стали 20 Ду250/200 Ру2,5</t>
  </si>
  <si>
    <t>12202509252MULD000000000</t>
  </si>
  <si>
    <t xml:space="preserve">                        КШЦПР из стали 20 Ду1000/800 Ру2,5 с редуктором</t>
  </si>
  <si>
    <t>122010009252RULD000000000</t>
  </si>
  <si>
    <t xml:space="preserve">                        КШЦПР из стали 20 Ду300/250 Ру1,6 с редуктором</t>
  </si>
  <si>
    <t>12203009162RULD000000000</t>
  </si>
  <si>
    <t xml:space="preserve">                        КШЦПР из стали 20 Ду300/250 Ру2,5 с редуктором</t>
  </si>
  <si>
    <t>12203009252RULD000000000</t>
  </si>
  <si>
    <t xml:space="preserve">                        КШЦПР из стали 20 Ду350/300 Ру1,6 с редуктором</t>
  </si>
  <si>
    <t>12203509162RULD000000000</t>
  </si>
  <si>
    <t xml:space="preserve">                        КШЦПР из стали 20 Ду350/300 Ру2,5 с редуктором</t>
  </si>
  <si>
    <t>12203509252RULD000000000</t>
  </si>
  <si>
    <t xml:space="preserve">                        КШЦПР из стали 20 Ду400/305 Ру1,6 с редуктором</t>
  </si>
  <si>
    <t>12204009162RULD000000000</t>
  </si>
  <si>
    <t xml:space="preserve">                        КШЦПР из стали 20 Ду400/305 Ру2,5 с редуктором</t>
  </si>
  <si>
    <t>12204009252RULD000000000</t>
  </si>
  <si>
    <t xml:space="preserve">                        КШЦПР из стали 20 Ду500/400 Ру1,6 с редуктором</t>
  </si>
  <si>
    <t>12205009162RULD000000000</t>
  </si>
  <si>
    <t xml:space="preserve">                        КШЦПР из стали 20 Ду500/400 Ру2,5 с редуктором</t>
  </si>
  <si>
    <t>12205009252RULD000000000</t>
  </si>
  <si>
    <t xml:space="preserve">                        КШЦПР из стали 20 Ду600/500 Ру1,6 с редуктором</t>
  </si>
  <si>
    <t>12206009162RULD000000000</t>
  </si>
  <si>
    <t xml:space="preserve">                        КШЦПР из стали 20 Ду600/500 Ру2,5 с редуктором</t>
  </si>
  <si>
    <t>12206009252RULD000000000</t>
  </si>
  <si>
    <t xml:space="preserve">                        КШЦПР из стали 20 Ду700/600 Ру2,5 с редуктором</t>
  </si>
  <si>
    <t>12207009252RULD000000000</t>
  </si>
  <si>
    <t xml:space="preserve">                        КШЦПР из стали 20 Ду800/700 Ру1,6 с редуктором</t>
  </si>
  <si>
    <t>12208009162RULD000000000</t>
  </si>
  <si>
    <t xml:space="preserve">                        КШЦПР из стали 20 Ду800/700 Ру2,5 с редуктором</t>
  </si>
  <si>
    <t>12208009252RULD000000000</t>
  </si>
  <si>
    <t xml:space="preserve">                    КШЦФ Стандартнопроходные ст. 20 вода</t>
  </si>
  <si>
    <t xml:space="preserve">                        КШЦФ из стали 20 Ду 15 Ру4,0</t>
  </si>
  <si>
    <t>11110159402MULD000000000</t>
  </si>
  <si>
    <t xml:space="preserve">                        КШЦФ из стали 20 Ду 20 Ру4,0</t>
  </si>
  <si>
    <t>11110209402MULD000000000</t>
  </si>
  <si>
    <t xml:space="preserve">                        КШЦФ из стали 20 Ду 25 Ру4,0</t>
  </si>
  <si>
    <t>11110259402MULD000000000</t>
  </si>
  <si>
    <t xml:space="preserve">                        КШЦФ из стали 20 Ду 32 Ру4,0</t>
  </si>
  <si>
    <t>11110329402MULD000000000</t>
  </si>
  <si>
    <t xml:space="preserve">                        КШЦФ из стали 20 Ду 40 Ру4,0</t>
  </si>
  <si>
    <t>11110409402MULD000000000</t>
  </si>
  <si>
    <t xml:space="preserve">                        КШЦФ из стали 20 Ду 50 Ру4,0</t>
  </si>
  <si>
    <t>11110509402MULD000000000</t>
  </si>
  <si>
    <t xml:space="preserve">                        КШЦФ из стали 20 Ду 65 Ру1,6</t>
  </si>
  <si>
    <t>11110659162MULD000000000</t>
  </si>
  <si>
    <t xml:space="preserve">                        КШЦФ из стали 20 Ду 65 Ру2,5</t>
  </si>
  <si>
    <t>11110659252MULD000000000</t>
  </si>
  <si>
    <t xml:space="preserve">                        КШЦФ из стали 20 Ду 80/70 Ру1,6</t>
  </si>
  <si>
    <t>11110809162MULD000000000</t>
  </si>
  <si>
    <t xml:space="preserve">                        КШЦФ из стали 20 Ду 80/70 Ру2,5</t>
  </si>
  <si>
    <t>11110809252MULD000000000</t>
  </si>
  <si>
    <t xml:space="preserve">                        КШЦФ из стали 20 Ду100/80 Ру1,6</t>
  </si>
  <si>
    <t>11111009162MULD000000000</t>
  </si>
  <si>
    <t xml:space="preserve">                        КШЦФ из стали 20 Ду100/80 Ру2,5</t>
  </si>
  <si>
    <t>11111009252MULD000000000</t>
  </si>
  <si>
    <t xml:space="preserve">                        КШЦФ из стали 20 Ду125/100 Ру1,6</t>
  </si>
  <si>
    <t>11111259162MULD000000000</t>
  </si>
  <si>
    <t xml:space="preserve">                        КШЦФ из стали 20 Ду125/100 Ру2,5</t>
  </si>
  <si>
    <t>11111259252MULD000000000</t>
  </si>
  <si>
    <t xml:space="preserve">                        КШЦФ из стали 20 Ду150/125 Ру1,6</t>
  </si>
  <si>
    <t>11111509162MULD000000000</t>
  </si>
  <si>
    <t xml:space="preserve">                        КШЦФ из стали 20 Ду150/125 Ру2,5</t>
  </si>
  <si>
    <t>11111509252MULD000000000</t>
  </si>
  <si>
    <t xml:space="preserve">                        КШЦФ из стали 20 Ду200/150 Ру1,6</t>
  </si>
  <si>
    <t>11112009162MULD000000000</t>
  </si>
  <si>
    <t xml:space="preserve">                        КШЦФ из стали 20 Ду200/150 Ру2,5</t>
  </si>
  <si>
    <t>11112009252MULD000000000</t>
  </si>
  <si>
    <t xml:space="preserve">                        КШЦФ из стали 20 Ду250/200 Ру1,6</t>
  </si>
  <si>
    <t>11112509162MULD000000000</t>
  </si>
  <si>
    <t xml:space="preserve">                        КШЦФ из стали 20 Ду250/200 Ру2,5</t>
  </si>
  <si>
    <t>11112509252MULD000000000</t>
  </si>
  <si>
    <t xml:space="preserve">                        КШЦФР из стали 20 Ду300/250 Ру1,6 с редуктором</t>
  </si>
  <si>
    <t>11113009162RULD000000000</t>
  </si>
  <si>
    <t xml:space="preserve">                        КШЦФР из стали 20 Ду300/250 Ру2,5 с редуктором</t>
  </si>
  <si>
    <t>11113009252RULD000000000</t>
  </si>
  <si>
    <t xml:space="preserve">                        КШЦФР из стали 20 Ду350/300 Ру1,6 с редуктором</t>
  </si>
  <si>
    <t>11113509162RULD000000000</t>
  </si>
  <si>
    <t xml:space="preserve">                        КШЦФР из стали 20 Ду350/300 Ру2,5 с редуктором</t>
  </si>
  <si>
    <t>11113509252RULD000000000</t>
  </si>
  <si>
    <t xml:space="preserve">                        КШЦФР из стали 20 Ду400/305 Ру1,6 с редуктором</t>
  </si>
  <si>
    <t>11114009162RULD000000000</t>
  </si>
  <si>
    <t xml:space="preserve">                        КШЦФР из стали 20 Ду400/305 Ру2,5 с редуктором</t>
  </si>
  <si>
    <t>11114009252RULD000000000</t>
  </si>
  <si>
    <t xml:space="preserve">                        КШЦФР из стали 20 Ду500/400 Ру1,6 с редуктором</t>
  </si>
  <si>
    <t>11115009162RULD000000000</t>
  </si>
  <si>
    <t xml:space="preserve">                        КШЦФР из стали 20 Ду500/400 Ру2,5 с редуктором</t>
  </si>
  <si>
    <t>11115009252RULD000000000</t>
  </si>
  <si>
    <t xml:space="preserve">                        КШЦФР из стали 20 Ду600/500 Ру1,6 с редуктором</t>
  </si>
  <si>
    <t>11116009162RULD000000000</t>
  </si>
  <si>
    <t xml:space="preserve">                        КШЦФР из стали 20 Ду600/500 Ру2,5 с редуктором</t>
  </si>
  <si>
    <t>11116009252RULD000000000</t>
  </si>
  <si>
    <t xml:space="preserve">                        КШЦФР из стали 20 Ду700/600 Ру1,6 с редуктором</t>
  </si>
  <si>
    <t>11117009162RULD000000000</t>
  </si>
  <si>
    <t xml:space="preserve">                        КШЦФР из стали 20 Ду700/600 Ру2,5 с редуктором</t>
  </si>
  <si>
    <t>11117009252RULD000000000</t>
  </si>
  <si>
    <t xml:space="preserve">                        КШЦФР из стали 20 Ду800/700 Ру1,6 с редуктором</t>
  </si>
  <si>
    <t>11118009162RULD000000000</t>
  </si>
  <si>
    <t xml:space="preserve">                    Нестандарт Стандартнопроходные ст. 20 вода</t>
  </si>
  <si>
    <t xml:space="preserve">                        Комбинированные Стандартнопроходные ст. 20 вода</t>
  </si>
  <si>
    <t xml:space="preserve">                            муфта/приварка</t>
  </si>
  <si>
    <t xml:space="preserve">                                КШЦК из стали 20 Ду 15 Ру4,0 (муфта/приварка)</t>
  </si>
  <si>
    <t>13200159402MULD000000000</t>
  </si>
  <si>
    <t xml:space="preserve">                                КШЦК из стали 20 Ду 20 Ру4,0 (муфта/приварка)</t>
  </si>
  <si>
    <t>13200209402MULD000000000</t>
  </si>
  <si>
    <t xml:space="preserve">                                КШЦК из стали 20 Ду 25 Ру4,0 (муфта/приварка)</t>
  </si>
  <si>
    <t>13200259402MULD000000000</t>
  </si>
  <si>
    <t xml:space="preserve">                                КШЦК из стали 20 Ду 32 Ру4,0 (муфта/приварка)</t>
  </si>
  <si>
    <t>13200329402MULD000000000</t>
  </si>
  <si>
    <t xml:space="preserve">                                КШЦК из стали 20 Ду 40 Ру4,0 (муфта/приварка)</t>
  </si>
  <si>
    <t>13200409402MULD000000000</t>
  </si>
  <si>
    <t xml:space="preserve">                                КШЦК из стали 20 Ду 50 Ру4,0 (муфта/приварка)</t>
  </si>
  <si>
    <t>13200509402MULD000000000</t>
  </si>
  <si>
    <t xml:space="preserve">                                КШЦК из стали 20 Ду 65 Ру2,5 (муфта/приварка)</t>
  </si>
  <si>
    <t>13200659252MULD000000000</t>
  </si>
  <si>
    <t xml:space="preserve">                                КШЦК из стали 20 Ду 80/70 Ру2,5 (муфта/приварка)</t>
  </si>
  <si>
    <t>13200809252MULD000000000</t>
  </si>
  <si>
    <t xml:space="preserve">                                КШЦК из стали 20 Ду100/80 Ру2,5 (муфта/приварка)</t>
  </si>
  <si>
    <t>13201009252MULD000000000</t>
  </si>
  <si>
    <t xml:space="preserve">                            муфта/фланецКомбинированные Стандартнопроходные ст. 20 вода</t>
  </si>
  <si>
    <t xml:space="preserve">                                КШЦК из стали 20 Ду 15 Ру4,0 (муфта/фланец)</t>
  </si>
  <si>
    <t>13110159402MULD000000000</t>
  </si>
  <si>
    <t xml:space="preserve">                                КШЦК из стали 20 Ду 20 Ру4,0 (муфта/фланец)</t>
  </si>
  <si>
    <t>13110209402MULD000000000</t>
  </si>
  <si>
    <t xml:space="preserve">                                КШЦК из стали 20 Ду 25 Ру4,0 (муфта/фланец)</t>
  </si>
  <si>
    <t>13110259402MULD000000000</t>
  </si>
  <si>
    <t xml:space="preserve">                                КШЦК из стали 20 Ду 40 Ру4,0 (муфта/фланец)</t>
  </si>
  <si>
    <t>13110409402MULD000000000</t>
  </si>
  <si>
    <t xml:space="preserve">                                КШЦК из стали 20 Ду 50 Ру4,0 (муфта/фланец)</t>
  </si>
  <si>
    <t>13110509402MULD000000000</t>
  </si>
  <si>
    <t xml:space="preserve">                                КШЦК из стали 20 Ду 65 Ру1,6 (муфта/фланец)</t>
  </si>
  <si>
    <t>13110659162MULD000000000</t>
  </si>
  <si>
    <t xml:space="preserve">                                КШЦК из стали 20 Ду 65 Ру2,5 (муфта/фланец)</t>
  </si>
  <si>
    <t>13110659252MULD000000000</t>
  </si>
  <si>
    <t xml:space="preserve">                                КШЦК из стали 20 Ду 80/70 Ру2,5 (муфта/фланец)</t>
  </si>
  <si>
    <t>13110809252MULD000000000</t>
  </si>
  <si>
    <t xml:space="preserve">                                КШЦК из стали 20 Ду100/80 Ру2,5 (муфта/фланец)</t>
  </si>
  <si>
    <t>13111009252MULD000000000</t>
  </si>
  <si>
    <t xml:space="preserve">                            муфта/цапка Комбинированные Стандартнопроходные ст. 20 вода</t>
  </si>
  <si>
    <t xml:space="preserve">                                КШЦК из стали 20 Ду 15 Ру4,0 (муфта/цапка)</t>
  </si>
  <si>
    <t>13600159402MULD000000000</t>
  </si>
  <si>
    <t xml:space="preserve">                                КШЦК из стали 20 Ду 20 Ру4,0 (муфта/цапка)</t>
  </si>
  <si>
    <t>13600209402MULD000000000</t>
  </si>
  <si>
    <t xml:space="preserve">                                КШЦК из стали 20 Ду 25 Ру4,0 (муфта/цапка)</t>
  </si>
  <si>
    <t>13600259402MULD000000000</t>
  </si>
  <si>
    <t xml:space="preserve">                                КШЦК из стали 20 Ду 32 Ру4,0 (муфта/цапка)</t>
  </si>
  <si>
    <t>13600329402MULD000000000</t>
  </si>
  <si>
    <t xml:space="preserve">                                КШЦК из стали 20 Ду 40 Ру4,0 (муфта/цапка)</t>
  </si>
  <si>
    <t>13600409402MULD000000000</t>
  </si>
  <si>
    <t xml:space="preserve">                                КШЦК из стали 20 Ду 50 Ру4,0 (муфта/цапка)</t>
  </si>
  <si>
    <t>13600509402MULD000000000</t>
  </si>
  <si>
    <t xml:space="preserve">                                КШЦК из стали 20 Ду 65 Ру2,5 (муфта/цапка)</t>
  </si>
  <si>
    <t>13600659252MULD000000000</t>
  </si>
  <si>
    <t xml:space="preserve">                                КШЦК из стали 20 Ду 80/70 Ру2,5 (муфта/цапка)</t>
  </si>
  <si>
    <t>13600809252MULD000000000</t>
  </si>
  <si>
    <t xml:space="preserve">                            муфта/штуцер Комбинированные Стандартнопроходные ст. 20 вода</t>
  </si>
  <si>
    <t xml:space="preserve">                                КШЦК из стали 20 Ду 15 Ру4,0 (муфта/штуцер)</t>
  </si>
  <si>
    <t>13500159402MULD000000000</t>
  </si>
  <si>
    <t xml:space="preserve">                                КШЦК из стали 20 Ду 20 Ру4,0 (муфта/штуцер)</t>
  </si>
  <si>
    <t>13500209402MULD000000000</t>
  </si>
  <si>
    <t xml:space="preserve">                                КШЦК из стали 20 Ду 25 Ру4,0 (муфта/штуцер)</t>
  </si>
  <si>
    <t>13500259402MULD000000000</t>
  </si>
  <si>
    <t xml:space="preserve">                                КШЦК из стали 20 Ду 32 Ру4,0 (муфта/штуцер)</t>
  </si>
  <si>
    <t>13500329402MULD000000000</t>
  </si>
  <si>
    <t xml:space="preserve">                                КШЦК из стали 20 Ду 40 Ру4,0 (муфта/штуцер)</t>
  </si>
  <si>
    <t>13500409402MULD000000000</t>
  </si>
  <si>
    <t xml:space="preserve">                                КШЦК из стали 20 Ду 50 Ру4,0 (муфта/штуцер)</t>
  </si>
  <si>
    <t>13500509402MULD000000000</t>
  </si>
  <si>
    <t xml:space="preserve">                            приварка/штуцер Комбинированные Стандартнопроходные ст. 20 вода</t>
  </si>
  <si>
    <t xml:space="preserve">                                КШЦК из стали 20 Ду 15 Ру4,0 (приварка/штуцер)</t>
  </si>
  <si>
    <t>12500159402MULD000000000</t>
  </si>
  <si>
    <t xml:space="preserve">                                КШЦК из стали 20 Ду 20 Ру4,0 (приварка/штуцер)</t>
  </si>
  <si>
    <t>12500209402MULD000000000</t>
  </si>
  <si>
    <t xml:space="preserve">                                КШЦК из стали 20 Ду 25 Ру4,0 (приварка/штуцер)</t>
  </si>
  <si>
    <t>12500259402MULD000000000</t>
  </si>
  <si>
    <t xml:space="preserve">                                КШЦК из стали 20 Ду 32 Ру4,0 (приварка/штуцер)</t>
  </si>
  <si>
    <t>12500329402MULD000000000</t>
  </si>
  <si>
    <t xml:space="preserve">                                КШЦК из стали 20 Ду 40 Ру4,0 (приварка/штуцер)</t>
  </si>
  <si>
    <t>12500409402MULD000000000</t>
  </si>
  <si>
    <t xml:space="preserve">                                КШЦК из стали 20 Ду 50 Ру4,0 (приварка/штуцер)</t>
  </si>
  <si>
    <t>12500509402MULD000000000</t>
  </si>
  <si>
    <t xml:space="preserve">                                КШЦК из стали 20 Ду 65 Ру2,5 (приварка/штуцер)</t>
  </si>
  <si>
    <t>12500659252MULD000000000</t>
  </si>
  <si>
    <t xml:space="preserve">                            фланец/приварка Комбинированные Стандартнопроходные ст. 20 вода</t>
  </si>
  <si>
    <t xml:space="preserve">                                КШЦК из стали 20 Ду 15 Ру4,0 (фланец/приварка)</t>
  </si>
  <si>
    <t>11210159402MULD000000000</t>
  </si>
  <si>
    <t xml:space="preserve">                                КШЦК из стали 20 Ду 20 Ру4,0 (фланец/приварка)</t>
  </si>
  <si>
    <t>11210209402MULD000000000</t>
  </si>
  <si>
    <t xml:space="preserve">                                КШЦК из стали 20 Ду 25 Ру4,0 (фланец/приварка)</t>
  </si>
  <si>
    <t>11210259402MULD000000000</t>
  </si>
  <si>
    <t xml:space="preserve">                                КШЦК из стали 20 Ду 32 Ру4,0 (фланец/приварка)</t>
  </si>
  <si>
    <t>11210329402MULD000000000</t>
  </si>
  <si>
    <t xml:space="preserve">                                КШЦК из стали 20 Ду 40 Ру4,0 (фланец/приварка)</t>
  </si>
  <si>
    <t>11210409402MULD000000000</t>
  </si>
  <si>
    <t xml:space="preserve">                                КШЦК из стали 20 Ду 50 Ру4,0 (фланец/приварка)</t>
  </si>
  <si>
    <t>11210509402MULD000000000</t>
  </si>
  <si>
    <t xml:space="preserve">                                КШЦК из стали 20 Ду 65 Ру1,6 (фланец/приварка)</t>
  </si>
  <si>
    <t>11210659162MULD000000000</t>
  </si>
  <si>
    <t xml:space="preserve">                                КШЦК из стали 20 Ду 65 Ру2,5 (фланец/приварка)</t>
  </si>
  <si>
    <t>11210659252MULD000000000</t>
  </si>
  <si>
    <t xml:space="preserve">                                КШЦК из стали 20 Ду 80/70 Ру1,6 (фланец/приварка)</t>
  </si>
  <si>
    <t>11210809162MULD000000000</t>
  </si>
  <si>
    <t xml:space="preserve">                                КШЦК из стали 20 Ду 80/70 Ру2,5 (фланец/приварка)</t>
  </si>
  <si>
    <t>11210809252MULD000000000</t>
  </si>
  <si>
    <t xml:space="preserve">                                КШЦК из стали 20 Ду100/80 Ру1,6 (фланец/приварка)</t>
  </si>
  <si>
    <t>11211009162MULD000000000</t>
  </si>
  <si>
    <t xml:space="preserve">                                КШЦК из стали 20 Ду100/80 Ру2,5 (фланец/приварка)</t>
  </si>
  <si>
    <t>11211009252MULD000000000</t>
  </si>
  <si>
    <t xml:space="preserve">                                КШЦК из стали 20 Ду125/100 Ру1,6 (фланец/приварка)</t>
  </si>
  <si>
    <t>11211259162MULD000000000</t>
  </si>
  <si>
    <t xml:space="preserve">                                КШЦК из стали 20 Ду125/100 Ру2,5 (фланец/приварка)</t>
  </si>
  <si>
    <t>11211259252MULD000000000</t>
  </si>
  <si>
    <t xml:space="preserve">                                КШЦК из стали 20 Ду150/125 Ру1,6 (фланец/приварка)</t>
  </si>
  <si>
    <t>11211509162MULD000000000</t>
  </si>
  <si>
    <t xml:space="preserve">                                КШЦК из стали 20 Ду150/125 Ру2,5 (фланец/приварка)</t>
  </si>
  <si>
    <t>11211509252MULD000000000</t>
  </si>
  <si>
    <t xml:space="preserve">                                КШЦК из стали 20 Ду200/150 Ру1,6 (фланец/приварка)</t>
  </si>
  <si>
    <t>11212009162MULD000000000</t>
  </si>
  <si>
    <t xml:space="preserve">                                КШЦК из стали 20 Ду200/150 Ру2,5 (фланец/приварка)</t>
  </si>
  <si>
    <t>11212009252MULD000000000</t>
  </si>
  <si>
    <t xml:space="preserve">                                КШЦК из стали 20 Ду250/200 Ру1,6 (фланец/приварка)</t>
  </si>
  <si>
    <t>11212509162MULD000000000</t>
  </si>
  <si>
    <t xml:space="preserve">                                КШЦК из стали 20 Ду250/200 Ру2,5 (фланец/приварка)</t>
  </si>
  <si>
    <t>11212509252MULD000000000</t>
  </si>
  <si>
    <t xml:space="preserve">                                КШЦК Р из стали 20 Ду100/80 Ру1,6 (фланец/приварка) с редуктором</t>
  </si>
  <si>
    <t>11211009162RULD000000000</t>
  </si>
  <si>
    <t xml:space="preserve">                                КШЦК Р из стали 20 Ду100/80 Ру2,5 (фланец/приварка) с редуктором</t>
  </si>
  <si>
    <t>11211009252RULD000000000</t>
  </si>
  <si>
    <t xml:space="preserve">                                КШЦК Р из стали 20 Ду200/150 Ру2,5 (фланец/приварка) с редуктором</t>
  </si>
  <si>
    <t>11212009252RULD000000000</t>
  </si>
  <si>
    <t xml:space="preserve">                                КШЦК Р из стали 20 Ду250/200 Ру2,5 (фланец/приварка) с редуктором</t>
  </si>
  <si>
    <t>11212509252RULD000000000</t>
  </si>
  <si>
    <t xml:space="preserve">                                КШЦКР из стали 20 Ду 20 Ру4,0 (фланец/приварка) с редуктором</t>
  </si>
  <si>
    <t>11210209402RULD000000000</t>
  </si>
  <si>
    <t xml:space="preserve">                                КШЦКР из стали 20 Ду 25 Ру4,0 (фланец/приварка) с редуктором</t>
  </si>
  <si>
    <t>11210259402RULD000000000</t>
  </si>
  <si>
    <t xml:space="preserve">                                КШЦКР из стали 20 Ду 40 Ру4,0 (фланец/приварка) с редуктором</t>
  </si>
  <si>
    <t>11210409402RULD000000000</t>
  </si>
  <si>
    <t xml:space="preserve">                                КШЦКР из стали 20 Ду125/100 Ру2,5 (фланец/приварка) с редуктором</t>
  </si>
  <si>
    <t>11211259252RULD000000000</t>
  </si>
  <si>
    <t xml:space="preserve">                                КШЦКР из стали 20 Ду150/125 Ру2,5 (фланец/приварка) с редуктором</t>
  </si>
  <si>
    <t>11211509252RULD000000000</t>
  </si>
  <si>
    <t xml:space="preserve">                                КШЦКР из стали 20 Ду200/150 Ру1,6 (фланец/приварка) с редуктором</t>
  </si>
  <si>
    <t>11212009162RULD000000000</t>
  </si>
  <si>
    <t xml:space="preserve">                                КШЦКР из стали 20 Ду200/150 Ру2,5 (фланец/приварка) с редуктором</t>
  </si>
  <si>
    <t xml:space="preserve">                                КШЦКР из стали 20 Ду250/200 Ру2,5 (фланец/приварка) с редуктором</t>
  </si>
  <si>
    <t xml:space="preserve">                                КШЦКР из стали 20 Ду300/250 Ру1,6 (фланец/приварка) с редуктором</t>
  </si>
  <si>
    <t>11213009162RULD000000000</t>
  </si>
  <si>
    <t xml:space="preserve">                                КШЦКР из стали 20 Ду300/250 Ру2,5 (фланец/приварка) с редуктором</t>
  </si>
  <si>
    <t>11213009252RULD000000000</t>
  </si>
  <si>
    <t xml:space="preserve">                                КШЦКР из стали 20 Ду350/300 Ру2,5 (фланец/приварка) с редуктором</t>
  </si>
  <si>
    <t>11213509252RULD000000000</t>
  </si>
  <si>
    <t xml:space="preserve">                                КШЦКР из стали 20 Ду400/305 Ру2,5 (фланец/приварка) с редуктором</t>
  </si>
  <si>
    <t>11214009252RULD000000000</t>
  </si>
  <si>
    <t xml:space="preserve">                                КШЦКР из стали 20 Ду500/400 Ру1,6 (фланец/приварка) с редуктором</t>
  </si>
  <si>
    <t>11215009162RULD000000000</t>
  </si>
  <si>
    <t xml:space="preserve">                                КШЦКР из стали 20 Ду500/400 Ру2,5 (фланец/приварка) с редуктором</t>
  </si>
  <si>
    <t>11215009252RULD000000000</t>
  </si>
  <si>
    <t xml:space="preserve">                                КШЦКЭ из стали 20 Ду100/80 Ру1,6 (фланец/приварка) под электропривод</t>
  </si>
  <si>
    <t>11211009162EULD000000000</t>
  </si>
  <si>
    <t xml:space="preserve">                                КШЦКЭ из стали 20 Ду150/125 Ру2,5 (фланец/приварка) под электропривод</t>
  </si>
  <si>
    <t>11211509252EULD000000000</t>
  </si>
  <si>
    <t xml:space="preserve">                            фланец/цапка Комбинированные Стандартнопроходные ст. 20 вода</t>
  </si>
  <si>
    <t xml:space="preserve">                                КШЦК из стали 20 Ду 40 Ру4,0 (фланец/цапка)</t>
  </si>
  <si>
    <t>11610409402MULD000000000</t>
  </si>
  <si>
    <t xml:space="preserve">                                КШЦК из стали 20 Ду 50 Ру4,0 (фланец/цапка)</t>
  </si>
  <si>
    <t>11610509402MULD000000000</t>
  </si>
  <si>
    <t xml:space="preserve">                                КШЦК из стали 20 Ду 65 Ру2,5 (фланец/цапка)</t>
  </si>
  <si>
    <t>11610659252MULD000000000</t>
  </si>
  <si>
    <t xml:space="preserve">                                КШЦК из стали 20 Ду 80/70 Ру2,5 (фланец/цапка)</t>
  </si>
  <si>
    <t>11610809252MULD000000000</t>
  </si>
  <si>
    <t xml:space="preserve">                            фланец/штуцер Комбинированные Стандартнопроходные ст. 20 вода</t>
  </si>
  <si>
    <t xml:space="preserve">                                КШЦК из стали 20 Ду 25 Ру4,0 (фланец/штуцер)</t>
  </si>
  <si>
    <t>11510259402MULD000000000</t>
  </si>
  <si>
    <t xml:space="preserve">                                КШЦК из стали 20 Ду 40 Ру4,0 (фланец/штуцер)</t>
  </si>
  <si>
    <t>11510409402MULD000000000</t>
  </si>
  <si>
    <t xml:space="preserve">                            цапка/приварка Комбинированные Стандартнопроходные ст. 20 вода</t>
  </si>
  <si>
    <t xml:space="preserve">                                КШЦК из стали 20 Ду 15 Ру4,0 (приварка/цапка)</t>
  </si>
  <si>
    <t>12600159402MULD000000000</t>
  </si>
  <si>
    <t xml:space="preserve">                                КШЦК из стали 20 Ду 20 Ру4,0 (приварка/цапка)</t>
  </si>
  <si>
    <t>12600209402MULD000000000</t>
  </si>
  <si>
    <t xml:space="preserve">                                КШЦК из стали 20 Ду 25 Ру4,0 (приварка/цапка)</t>
  </si>
  <si>
    <t>12600259402MULD000000000</t>
  </si>
  <si>
    <t xml:space="preserve">                                КШЦК из стали 20 Ду 32 Ру4,0 (приварка/цапка)</t>
  </si>
  <si>
    <t>12600329402MULD000000000</t>
  </si>
  <si>
    <t xml:space="preserve">                                КШЦК из стали 20 Ду 50 Ру4,0 (приварка/цапка)</t>
  </si>
  <si>
    <t>12600509402MULD000000000</t>
  </si>
  <si>
    <t xml:space="preserve">                                КШЦК из стали 20 Ду 65 Ру2,5 (приварка/цапка)</t>
  </si>
  <si>
    <t>12600659252MULD000000000</t>
  </si>
  <si>
    <t xml:space="preserve">                                КШЦК из стали 20 Ду 80/70 Ру2,5 (приварка/цапка)</t>
  </si>
  <si>
    <t>12600809252MULD000000000</t>
  </si>
  <si>
    <t xml:space="preserve">                        С редуктором Стандартнопроходные ст. 20 вода</t>
  </si>
  <si>
    <t xml:space="preserve">                            КШЦМР Стандартнопроходные ст. 20 вода</t>
  </si>
  <si>
    <t xml:space="preserve">                                КШЦМР из стали 20 Ду 50 Ру4,0 с редуктором</t>
  </si>
  <si>
    <t>13300509402RULD000000000</t>
  </si>
  <si>
    <t xml:space="preserve">                                КШЦМР из стали 20 Ду 65 Ру2,5 с редуктором</t>
  </si>
  <si>
    <t>13300659252RULD000000000</t>
  </si>
  <si>
    <t xml:space="preserve">                            КШЦПР Стандартнопроходные ст. 20 вода</t>
  </si>
  <si>
    <t xml:space="preserve">                                КШЦПР из стали 20 Ду 25 Ру4,0 с редуктором</t>
  </si>
  <si>
    <t>12200259402RULD000000000</t>
  </si>
  <si>
    <t xml:space="preserve">                                КШЦПР из стали 20 Ду 32 Ру4,0 с редуктором</t>
  </si>
  <si>
    <t>12200329402RULD000000000</t>
  </si>
  <si>
    <t xml:space="preserve">                                КШЦПР из стали 20 Ду 40 Ру4,0 с редуктором</t>
  </si>
  <si>
    <t>12200409402RULD000000000</t>
  </si>
  <si>
    <t xml:space="preserve">                                КШЦПР из стали 20 Ду 50 Ру4,0 с редуктором</t>
  </si>
  <si>
    <t>12200509402RULD000000000</t>
  </si>
  <si>
    <t xml:space="preserve">                                КШЦПР из стали 20 Ду 65 Ру2,5 с редуктором</t>
  </si>
  <si>
    <t>12200659252RULD000000000</t>
  </si>
  <si>
    <t xml:space="preserve">                                КШЦПР из стали 20 Ду 80/70 Ру2,5 с редуктором</t>
  </si>
  <si>
    <t>12200809252RULD000000000</t>
  </si>
  <si>
    <t xml:space="preserve">                                КШЦПР из стали 20 Ду100/80 Ру2,5 с редуктором</t>
  </si>
  <si>
    <t>12201009252RULD000000000</t>
  </si>
  <si>
    <t xml:space="preserve">                                КШЦПР из стали 20 Ду125/100 Ру2,5 с редуктором</t>
  </si>
  <si>
    <t>12201259252RULD000000000</t>
  </si>
  <si>
    <t xml:space="preserve">                                КШЦПР из стали 20 Ду150/125 Ру2,5 с редуктором</t>
  </si>
  <si>
    <t>12201509252RULD000000000</t>
  </si>
  <si>
    <t xml:space="preserve">                                КШЦПР из стали 20 Ду200/150 Ру1,6 с редуктором</t>
  </si>
  <si>
    <t>12202009162RULD000000000</t>
  </si>
  <si>
    <t xml:space="preserve">                                КШЦПР из стали 20 Ду200/150 Ру2,5 с редуктором</t>
  </si>
  <si>
    <t>12202009252RULD000000000</t>
  </si>
  <si>
    <t xml:space="preserve">                                КШЦПР из стали 20 Ду250/200 Ру2,5 с редуктором</t>
  </si>
  <si>
    <t>12202509252RULD000000000</t>
  </si>
  <si>
    <t xml:space="preserve">                            КШЦФР Стандартнопроходные ст. 20 вода</t>
  </si>
  <si>
    <t xml:space="preserve">                                КШЦФР из стали 20 Ду 25 Ру4,0 с редуктором</t>
  </si>
  <si>
    <t>11110259402RULD000000000</t>
  </si>
  <si>
    <t xml:space="preserve">                                КШЦФР из стали 20 Ду 32 Ру4,0 с редуктором</t>
  </si>
  <si>
    <t>11110329402RULD000000000</t>
  </si>
  <si>
    <t xml:space="preserve">                                КШЦФР из стали 20 Ду 40 Ру4,0 с редуктором</t>
  </si>
  <si>
    <t>11110409402RULD000000000</t>
  </si>
  <si>
    <t xml:space="preserve">                                КШЦФР из стали 20 Ду 50 Ру4,0 с редуктором</t>
  </si>
  <si>
    <t>11110509402RULD000000000</t>
  </si>
  <si>
    <t xml:space="preserve">                                КШЦФР из стали 20 Ду 65 Ру1,6 с редуктором</t>
  </si>
  <si>
    <t>11110659162RULD000000000</t>
  </si>
  <si>
    <t xml:space="preserve">                                КШЦФР из стали 20 Ду 65 Ру2,5 с редуктором</t>
  </si>
  <si>
    <t>11110659252RULD000000000</t>
  </si>
  <si>
    <t xml:space="preserve">                                КШЦФР из стали 20 Ду 80/70 Ру1,6 с редуктором</t>
  </si>
  <si>
    <t>11110809162RULD000000000</t>
  </si>
  <si>
    <t xml:space="preserve">                                КШЦФР из стали 20 Ду 80/70 Ру2,5 с редуктором</t>
  </si>
  <si>
    <t>11110809252RULD000000000</t>
  </si>
  <si>
    <t xml:space="preserve">                                КШЦФР из стали 20 Ду100/80 Ру1,6 с редуктором</t>
  </si>
  <si>
    <t>11111009162RULD000000000</t>
  </si>
  <si>
    <t xml:space="preserve">                                КШЦФР из стали 20 Ду100/80 Ру2,5 с редуктором</t>
  </si>
  <si>
    <t>11111009252RULD000000000</t>
  </si>
  <si>
    <t xml:space="preserve">                                КШЦФР из стали 20 Ду125/100 Ру1,6 с редуктором</t>
  </si>
  <si>
    <t>11111259162RULD000000000</t>
  </si>
  <si>
    <t xml:space="preserve">                                КШЦФР из стали 20 Ду125/100 Ру2,5 с редуктором</t>
  </si>
  <si>
    <t>11111259252RULD000000000</t>
  </si>
  <si>
    <t xml:space="preserve">                                КШЦФР из стали 20 Ду150/125 Ру1,6 с редуктором</t>
  </si>
  <si>
    <t>11111509162RULD000000000</t>
  </si>
  <si>
    <t xml:space="preserve">                                КШЦФР из стали 20 Ду150/125 Ру2,5 с редуктором</t>
  </si>
  <si>
    <t>11111509252RULD000000000</t>
  </si>
  <si>
    <t xml:space="preserve">                                КШЦФР из стали 20 Ду200/150 Ру1,6 с редуктором</t>
  </si>
  <si>
    <t>11112009162RULD000000000</t>
  </si>
  <si>
    <t xml:space="preserve">                                КШЦФР из стали 20 Ду200/150 Ру2,5 с редуктором</t>
  </si>
  <si>
    <t>11112009252RULD000000000</t>
  </si>
  <si>
    <t xml:space="preserve">                                КШЦФР из стали 20 Ду250/200 Ру1,6 с редуктором</t>
  </si>
  <si>
    <t>11112509162RULD000000000</t>
  </si>
  <si>
    <t xml:space="preserve">                                КШЦФР из стали 20 Ду250/200 Ру2,5 с редуктором</t>
  </si>
  <si>
    <t>11112509252RULD000000000</t>
  </si>
  <si>
    <t xml:space="preserve">                        Спускные Стандартнопроходные ст. 20 вода</t>
  </si>
  <si>
    <t xml:space="preserve">                            КШЦС из стали 20 Ду 15 Ру4,0 (муфта/приварка)</t>
  </si>
  <si>
    <t>14400159402MULD000000000</t>
  </si>
  <si>
    <t xml:space="preserve">                            КШЦС из стали 20 Ду 20 Ру4,0 (муфта/приварка)</t>
  </si>
  <si>
    <t>14400209402MULD000000000</t>
  </si>
  <si>
    <t xml:space="preserve">                            КШЦС из стали 20 Ду 25 Ру4,0 (муфта/приварка)</t>
  </si>
  <si>
    <t>14400259402MULD000000000</t>
  </si>
  <si>
    <t xml:space="preserve">                            КШЦС из стали 20 Ду 32 Ру4,0 (муфта/приварка)</t>
  </si>
  <si>
    <t>14400329402MULD000000000</t>
  </si>
  <si>
    <t xml:space="preserve">                            КШЦС из стали 20 Ду 40 Ру4,0 (муфта/приварка)</t>
  </si>
  <si>
    <t>14400409402MULD000000000</t>
  </si>
  <si>
    <t xml:space="preserve">                            КШЦС из стали 20 Ду 50 Ру4,0 (муфта/приварка)</t>
  </si>
  <si>
    <t>14400509402MULD000000000</t>
  </si>
  <si>
    <t xml:space="preserve">                            КШЦС из стали 20 Ду 65 Ру2,5 (муфта/приварка)</t>
  </si>
  <si>
    <t>14400659252MULD000000000</t>
  </si>
  <si>
    <t xml:space="preserve">                            КШЦС из стали 20 Ду 80/70 Ру2,5 (муфта/приварка)</t>
  </si>
  <si>
    <t>14400809252MULD000000000</t>
  </si>
  <si>
    <t xml:space="preserve">                            КШЦС из стали 20 Ду100/80 Ру2,5 (муфта/приварка)</t>
  </si>
  <si>
    <t>14401009252MULD000000000</t>
  </si>
  <si>
    <t xml:space="preserve">                            КШЦСЭ из стали 20 Ду 32 Ру4,0 (муфта/приварка) под электропривод</t>
  </si>
  <si>
    <t>14400329402EULD000000000</t>
  </si>
  <si>
    <t xml:space="preserve">                            КШЦСЭ из стали 20 Ду 40 Ру4,0 (муфта/приварка) под электропривод</t>
  </si>
  <si>
    <t>14400409402EULD000000000</t>
  </si>
  <si>
    <t xml:space="preserve">                            КШЦСЭ из стали 20 Ду 50 Ру4,0 (муфта/приварка) под электропривод</t>
  </si>
  <si>
    <t>14400509402EULD000000000</t>
  </si>
  <si>
    <t xml:space="preserve">                        Цапковые Стандартнопроходные ст. 20 вода</t>
  </si>
  <si>
    <t xml:space="preserve">                            КШЦЦ из стали 20 Ду 15 Ру4,0</t>
  </si>
  <si>
    <t>16600159402MULD000000000</t>
  </si>
  <si>
    <t xml:space="preserve">                            КШЦЦ из стали 20 Ду 20 Ру4,0</t>
  </si>
  <si>
    <t>16600209402MULD000000000</t>
  </si>
  <si>
    <t xml:space="preserve">                            КШЦЦ из стали 20 Ду 25 Ру4,0</t>
  </si>
  <si>
    <t>16600259402MULD000000000</t>
  </si>
  <si>
    <t xml:space="preserve">                            КШЦЦ из стали 20 Ду 32 Ру4,0</t>
  </si>
  <si>
    <t>16600329402MULD000000000</t>
  </si>
  <si>
    <t xml:space="preserve">                            КШЦЦ из стали 20 Ду 40 Ру4,0</t>
  </si>
  <si>
    <t>16600409402MULD000000000</t>
  </si>
  <si>
    <t xml:space="preserve">                            КШЦЦ из стали 20 Ду 50 Ру4,0</t>
  </si>
  <si>
    <t>16600509402MULD000000000</t>
  </si>
  <si>
    <t xml:space="preserve">                            КШЦЦ из стали 20 Ду 65 Ру2,5</t>
  </si>
  <si>
    <t>16600659252MULD000000000</t>
  </si>
  <si>
    <t xml:space="preserve">                            КШЦЦ из стали 20 Ду 80/70 Ру2,5</t>
  </si>
  <si>
    <t>16600809252MULD000000000</t>
  </si>
  <si>
    <t xml:space="preserve">                        Штуцерные Стандартнопроходные ст. 20 вода</t>
  </si>
  <si>
    <t xml:space="preserve">                            КШЦШ из стали 20 Ду 15 Ру4,0</t>
  </si>
  <si>
    <t>15500159402MULD000000000</t>
  </si>
  <si>
    <t xml:space="preserve">                            КШЦШ из стали 20 Ду 20 Ру4,0</t>
  </si>
  <si>
    <t>15500209402MULD000000000</t>
  </si>
  <si>
    <t xml:space="preserve">                            КШЦШ из стали 20 Ду 25 Ру4,0</t>
  </si>
  <si>
    <t>15500259402MULD000000000</t>
  </si>
  <si>
    <t xml:space="preserve">                            КШЦШ из стали 20 Ду 32 Ру4,0</t>
  </si>
  <si>
    <t>15500329402MULD000000000</t>
  </si>
  <si>
    <t xml:space="preserve">                            КШЦШ из стали 20 Ду 40 Ру4,0</t>
  </si>
  <si>
    <t>15500409402MULD000000000</t>
  </si>
  <si>
    <t xml:space="preserve">                            КШЦШ из стали 20 Ду 50 Ру4,0</t>
  </si>
  <si>
    <t>15500509402MULD000000000</t>
  </si>
  <si>
    <t xml:space="preserve">                            КШЦШ из стали 20 Ду 65 Ру2,5</t>
  </si>
  <si>
    <t>15500659252MULD000000000</t>
  </si>
  <si>
    <t xml:space="preserve">                            КШЦШ из стали 20 Ду 80/70 Ру2,5</t>
  </si>
  <si>
    <t>15500809252MULD000000000</t>
  </si>
  <si>
    <t xml:space="preserve">            Газ ст.20</t>
  </si>
  <si>
    <t xml:space="preserve">                Полнопроходные ст. 20 газ</t>
  </si>
  <si>
    <t xml:space="preserve">                    КШЦМ Полнопроходные ст. 20 газ</t>
  </si>
  <si>
    <t xml:space="preserve">                        КШЦМ Gas 015.040.П/П.02</t>
  </si>
  <si>
    <t>13300150402MGLD000000000</t>
  </si>
  <si>
    <t xml:space="preserve">                        КШЦМ Gas 020.040.П/П.02</t>
  </si>
  <si>
    <t>13300200402MGLD000000000</t>
  </si>
  <si>
    <t xml:space="preserve">                        КШЦМ Gas 025.040.П/П.02</t>
  </si>
  <si>
    <t>13300250402MGLD000000000</t>
  </si>
  <si>
    <t xml:space="preserve">                        КШЦМ Gas 032.040.П/П.02</t>
  </si>
  <si>
    <t>13300320402MGLD000000000</t>
  </si>
  <si>
    <t xml:space="preserve">                        КШЦМ Gas 040.040.П/П.02</t>
  </si>
  <si>
    <t>13300400402MGLD000000000</t>
  </si>
  <si>
    <t xml:space="preserve">                        КШЦМ Gas 050.040.П/П.02</t>
  </si>
  <si>
    <t>13300500402MGLD000000000</t>
  </si>
  <si>
    <t xml:space="preserve">                        КШЦМ Gas 065.025.П/П.02</t>
  </si>
  <si>
    <t>13300650252MGLD000000000</t>
  </si>
  <si>
    <t xml:space="preserve">                        КШЦМ Gas 080.025.П/П.02</t>
  </si>
  <si>
    <t>13300800252MGLD000000000</t>
  </si>
  <si>
    <t xml:space="preserve">                    КШЦП Полнопроходные ст. 20 газ</t>
  </si>
  <si>
    <t xml:space="preserve">                        КШЦП Gas 015.040.П/П.02</t>
  </si>
  <si>
    <t>12200150402MGLD000000000</t>
  </si>
  <si>
    <t xml:space="preserve">                        КШЦП Gas 020.040.П/П.02</t>
  </si>
  <si>
    <t>12200200402MGLD000000000</t>
  </si>
  <si>
    <t xml:space="preserve">                        КШЦП Gas 025.040.П/П.02</t>
  </si>
  <si>
    <t>12200250402MGLD000000000</t>
  </si>
  <si>
    <t xml:space="preserve">                        КШЦП Gas 032.040.П/П.02</t>
  </si>
  <si>
    <t>12200320402MGLD000000000</t>
  </si>
  <si>
    <t xml:space="preserve">                        КШЦП Gas 040.040.П/П.02</t>
  </si>
  <si>
    <t>12200400402MGLD000000000</t>
  </si>
  <si>
    <t xml:space="preserve">                        КШЦП Gas 050.040.П/П.02</t>
  </si>
  <si>
    <t>12200500402MGLD000000000</t>
  </si>
  <si>
    <t xml:space="preserve">                        КШЦП Gas 065.025.П/П.02</t>
  </si>
  <si>
    <t>12200650252MGLD000000000</t>
  </si>
  <si>
    <t xml:space="preserve">                        КШЦП Gas 080.025.П/П.02</t>
  </si>
  <si>
    <t>12200800252MGLD000000000</t>
  </si>
  <si>
    <t xml:space="preserve">                        КШЦП Gas 100.025.П/П.02</t>
  </si>
  <si>
    <t>12201000252MGLD000000000</t>
  </si>
  <si>
    <t xml:space="preserve">                        КШЦП Gas 125.025.П/П.02</t>
  </si>
  <si>
    <t>12201250252MGLD000000000</t>
  </si>
  <si>
    <t xml:space="preserve">                    КШЦФ Полнопроходные ст. 20 газ</t>
  </si>
  <si>
    <t xml:space="preserve">                        КШЦФ Gas 015.040.П/П.02</t>
  </si>
  <si>
    <t>11110150402MGLD000000000</t>
  </si>
  <si>
    <t xml:space="preserve">                        КШЦФ Gas 020.040.П/П.02</t>
  </si>
  <si>
    <t>11110200402MGLD000000000</t>
  </si>
  <si>
    <t xml:space="preserve">                        КШЦФ Gas 025.040.П/П.02</t>
  </si>
  <si>
    <t>11110250402MGLD000000000</t>
  </si>
  <si>
    <t xml:space="preserve">                        КШЦФ Gas 032.040.П/П.02</t>
  </si>
  <si>
    <t>11110320402MGLD000000000</t>
  </si>
  <si>
    <t xml:space="preserve">                        КШЦФ Gas 040.040.П/П.02</t>
  </si>
  <si>
    <t>11110400402MGLD000000000</t>
  </si>
  <si>
    <t xml:space="preserve">                        КШЦФ Gas 050.040.П/П.02</t>
  </si>
  <si>
    <t>11110500402MGLD000000000</t>
  </si>
  <si>
    <t xml:space="preserve">                        КШЦФ Gas 050.040.П/П.02 180</t>
  </si>
  <si>
    <t>11110500402MGLD000001800</t>
  </si>
  <si>
    <t xml:space="preserve">                        КШЦФ Gas 065.016.П/П.02</t>
  </si>
  <si>
    <t>11110650162MGLD000000000</t>
  </si>
  <si>
    <t xml:space="preserve">                        КШЦФ Gas 065.025.П/П.02</t>
  </si>
  <si>
    <t>11110650252MGLD000000000</t>
  </si>
  <si>
    <t xml:space="preserve">                        КШЦФ Gas 080.016.П/П.02</t>
  </si>
  <si>
    <t>11110800162MGLD000000000</t>
  </si>
  <si>
    <t xml:space="preserve">                        КШЦФ Gas 080.016.П/П.02 210</t>
  </si>
  <si>
    <t>11110800162MGLD000002100</t>
  </si>
  <si>
    <t xml:space="preserve">                        КШЦФ Gas 080.025.П/П.02</t>
  </si>
  <si>
    <t>11110800252MGLD000000000</t>
  </si>
  <si>
    <t xml:space="preserve">                        КШЦФ Gas 080.025.П/П.02 210</t>
  </si>
  <si>
    <t>11110800252MGLD000002100</t>
  </si>
  <si>
    <t xml:space="preserve">                        КШЦФ Gas 100.016.П/П.02</t>
  </si>
  <si>
    <t>11111000162MGLD000000000</t>
  </si>
  <si>
    <t xml:space="preserve">                        КШЦФ Gas 100.016.П/П.02 230</t>
  </si>
  <si>
    <t>11111000162MGLD000002300</t>
  </si>
  <si>
    <t xml:space="preserve">                        КШЦФ Gas 100.025.П/П.02</t>
  </si>
  <si>
    <t>11111000252MGLD000000000</t>
  </si>
  <si>
    <t xml:space="preserve">                        КШЦФ Gas 100.025.П/П.02 230</t>
  </si>
  <si>
    <t>11111000252MGLD000002300</t>
  </si>
  <si>
    <t xml:space="preserve">                        КШЦФ Gas 125.016.П/П.02</t>
  </si>
  <si>
    <t>11111250162MGLD000000000</t>
  </si>
  <si>
    <t xml:space="preserve">                        КШЦФ Gas 125.025.П/П.02</t>
  </si>
  <si>
    <t>11111250252MGLD000000000</t>
  </si>
  <si>
    <t xml:space="preserve">                    Нестандарт Полнопроходные ст. 20 газ</t>
  </si>
  <si>
    <t xml:space="preserve">                        Комбинированные Полнопроходные ст. 20 газ</t>
  </si>
  <si>
    <t xml:space="preserve">                            КШЦК Gas 015.040.П/П.02 (муфта/фланец)</t>
  </si>
  <si>
    <t>13110150402MGLD000000000</t>
  </si>
  <si>
    <t xml:space="preserve">                            КШЦК Gas 015.040.П/П.02 (муфта/цапка)</t>
  </si>
  <si>
    <t>13600150402MGLD000000000</t>
  </si>
  <si>
    <t xml:space="preserve">                            КШЦК Gas 015.040.П/П.02 (приварка/муфта)</t>
  </si>
  <si>
    <t>12600150402MGLD000000000</t>
  </si>
  <si>
    <t xml:space="preserve">                            КШЦК Gas 015.040.П/П.02 (приварка/штуцер)</t>
  </si>
  <si>
    <t>12500150402MGLD000000000</t>
  </si>
  <si>
    <t xml:space="preserve">                            КШЦК Gas 015.040.П/П.02 (фланец/приварка)</t>
  </si>
  <si>
    <t>11210150402MGLD000000000</t>
  </si>
  <si>
    <t xml:space="preserve">                            КШЦК Gas 020.040.П/П.02 (муфта/цапка)</t>
  </si>
  <si>
    <t>13600200402MGLD000000000</t>
  </si>
  <si>
    <t xml:space="preserve">                            КШЦК Gas 020.040.П/П.02 (приварка/муфта)</t>
  </si>
  <si>
    <t>12600200402MGLD000000000</t>
  </si>
  <si>
    <t xml:space="preserve">                            КШЦК Gas 020.040.П/П.02 (приварка/штуцер)</t>
  </si>
  <si>
    <t>12500200402MGLD000000000</t>
  </si>
  <si>
    <t xml:space="preserve">                            КШЦК Gas 020.040.П/П.02 (фланец/приварка)</t>
  </si>
  <si>
    <t>11210200402MGLD000000000</t>
  </si>
  <si>
    <t xml:space="preserve">                            КШЦК Gas 025.040.П/П.02 (муфта/приварка)</t>
  </si>
  <si>
    <t>13200250402MGLD000000000</t>
  </si>
  <si>
    <t xml:space="preserve">                            КШЦК Gas 025.040.П/П.02 (муфта/цапка)</t>
  </si>
  <si>
    <t>13600250402MGLD000000000</t>
  </si>
  <si>
    <t xml:space="preserve">                            КШЦК Gas 025.040.П/П.02 (приварка/штуцер)</t>
  </si>
  <si>
    <t>12500250402MGLD000000000</t>
  </si>
  <si>
    <t xml:space="preserve">                            КШЦК Gas 025.040.П/П.02 (фланец/приварка)</t>
  </si>
  <si>
    <t>11210250402MGLD000000000</t>
  </si>
  <si>
    <t xml:space="preserve">                            КШЦК Gas 032.040.П/П.02 (муфта/фланец)</t>
  </si>
  <si>
    <t>13110320402MGLD000000000</t>
  </si>
  <si>
    <t xml:space="preserve">                            КШЦК Gas 032.040.П/П.02 (приварка/штуцер)</t>
  </si>
  <si>
    <t>12500320402MGLD000000000</t>
  </si>
  <si>
    <t xml:space="preserve">                            КШЦК Gas 032.040.П/П.02 (фланец/приварка)</t>
  </si>
  <si>
    <t>11210320402MGLD000000000</t>
  </si>
  <si>
    <t xml:space="preserve">                            КШЦК Gas 040.040.П/П.02 (муфта/фланец)</t>
  </si>
  <si>
    <t>13110400402MGLD000000000</t>
  </si>
  <si>
    <t xml:space="preserve">                            КШЦК Gas 040.040.П/П.02 (муфта/цапка)</t>
  </si>
  <si>
    <t>13600400402MGLD000000000</t>
  </si>
  <si>
    <t xml:space="preserve">                            КШЦК Gas 040.040.П/П.02 (фланец/приварка)</t>
  </si>
  <si>
    <t>11210400402MGLD000000000</t>
  </si>
  <si>
    <t xml:space="preserve">                            КШЦК Gas 050.016.П/П.02 (фланец/приварка)</t>
  </si>
  <si>
    <t>11210500162MGLD000000000</t>
  </si>
  <si>
    <t xml:space="preserve">                            КШЦК Gas 050.040.П/П.02 (муфта/фланец)</t>
  </si>
  <si>
    <t>13110500402MGLD000000000</t>
  </si>
  <si>
    <t xml:space="preserve">                            КШЦК Gas 050.040.П/П.02 (муфта/цапка)</t>
  </si>
  <si>
    <t>13600500402MGLD000000000</t>
  </si>
  <si>
    <t xml:space="preserve">                            КШЦК Gas 050.040.П/П.02 (фланец/приварка)</t>
  </si>
  <si>
    <t>11210500402MGLD000000000</t>
  </si>
  <si>
    <t xml:space="preserve">                            КШЦК Gas 065.016.П/П.02 (фланец/приварка)</t>
  </si>
  <si>
    <t>11210650162MGLD000000000</t>
  </si>
  <si>
    <t xml:space="preserve">                            КШЦК Gas 065.025.П/П.02 (фланец/приварка)</t>
  </si>
  <si>
    <t>11210650252MGLD000000000</t>
  </si>
  <si>
    <t xml:space="preserve">                            КШЦК Gas 080.016.П/П.02 (фланец/приварка)</t>
  </si>
  <si>
    <t>11210800162MGLD000000000</t>
  </si>
  <si>
    <t xml:space="preserve">                            КШЦК Gas 080.025.П/П.02 (фланец/приварка)</t>
  </si>
  <si>
    <t>11210800252MGLD000000000</t>
  </si>
  <si>
    <t xml:space="preserve">                            КШЦК Gas 100.016.П/П.02 (фланец/приварка)</t>
  </si>
  <si>
    <t>11211000162MGLD000000000</t>
  </si>
  <si>
    <t xml:space="preserve">                            КШЦК Gas 100.025.П/П.02 (фланец/приварка)</t>
  </si>
  <si>
    <t>11211000252MGLD000000000</t>
  </si>
  <si>
    <t xml:space="preserve">                            КШЦК Gas 150.016.П/П.02 (фланец/приварка)</t>
  </si>
  <si>
    <t>11211500162MGLD000000000</t>
  </si>
  <si>
    <t xml:space="preserve">                        С редуктором Полнопроходные ст. 20 газ</t>
  </si>
  <si>
    <t xml:space="preserve">                            КШЦМР</t>
  </si>
  <si>
    <t xml:space="preserve">                                КШЦМ Р Gas 032.040.П/П.02 с редуктором</t>
  </si>
  <si>
    <t>13300320402RGLD000000000</t>
  </si>
  <si>
    <t xml:space="preserve">                                КШЦМ Р Gas 065.025.П/П.02 с редуктором</t>
  </si>
  <si>
    <t>13300650252RGLD000000000</t>
  </si>
  <si>
    <t xml:space="preserve">                            КШЦПР</t>
  </si>
  <si>
    <t xml:space="preserve">                                КШЦП Р Gas 020.040.П/П.02 с редуктором</t>
  </si>
  <si>
    <t>12200200402RGLD000000000</t>
  </si>
  <si>
    <t xml:space="preserve">                                КШЦП Р Gas 040.040.П/П.02 с редуктором</t>
  </si>
  <si>
    <t>12200400402RGLD000000000</t>
  </si>
  <si>
    <t xml:space="preserve">                                КШЦП Р Gas 050.040.П/П.02 с редуктором</t>
  </si>
  <si>
    <t>12200500402RGLD000000000</t>
  </si>
  <si>
    <t xml:space="preserve">                                КШЦП Р Gas 065.025.П/П.02 с редуктором</t>
  </si>
  <si>
    <t>12200650252RGLD000000000</t>
  </si>
  <si>
    <t xml:space="preserve">                                КШЦП Р Gas 080.025.П/П.02 с редуктором</t>
  </si>
  <si>
    <t>12200800252RGLD000000000</t>
  </si>
  <si>
    <t xml:space="preserve">                                КШЦП Р Gas 100.025.П/П.02 с редуктором</t>
  </si>
  <si>
    <t>12201000252RGLD000000000</t>
  </si>
  <si>
    <t xml:space="preserve">                                КШЦП Р Gas 125.025.П/П.02 с редуктором</t>
  </si>
  <si>
    <t>12201250252RGLD000000000</t>
  </si>
  <si>
    <t xml:space="preserve">                            КШЦФР</t>
  </si>
  <si>
    <t xml:space="preserve">                                КШЦФ Р Gas 032.040.П/П.02 с редуктором</t>
  </si>
  <si>
    <t>11110320402RGLD000000000</t>
  </si>
  <si>
    <t xml:space="preserve">                                КШЦФ Р Gas 040.040.П/П.02 с редуктором</t>
  </si>
  <si>
    <t>11110400402RGLD000000000</t>
  </si>
  <si>
    <t xml:space="preserve">                                КШЦФ Р Gas 050.040.П/П.02 с редуктором</t>
  </si>
  <si>
    <t>11110500402RGLD000000000</t>
  </si>
  <si>
    <t xml:space="preserve">                                КШЦФ Р Gas 050.040.П/П.02 с редуктором 180</t>
  </si>
  <si>
    <t>11110500402RGLD000001800</t>
  </si>
  <si>
    <t xml:space="preserve">                                КШЦФ Р Gas 050.040.П/П.02 с редуктором 230</t>
  </si>
  <si>
    <t>11110500402RGLD000002300</t>
  </si>
  <si>
    <t xml:space="preserve">                                КШЦФ Р Gas 065.016.П/П.02 с редуктором</t>
  </si>
  <si>
    <t>11110650162RGLD000000000</t>
  </si>
  <si>
    <t xml:space="preserve">                                КШЦФ Р Gas 065.025.П/П.02 с редуктором</t>
  </si>
  <si>
    <t>11110650252RGLD000000000</t>
  </si>
  <si>
    <t xml:space="preserve">                                КШЦФ Р Gas 080.016.П/П.02 с редуктором</t>
  </si>
  <si>
    <t>11110800162RGLD000000000</t>
  </si>
  <si>
    <t xml:space="preserve">                                КШЦФ Р Gas 080.016.П/П.02 с редуктором 210</t>
  </si>
  <si>
    <t>11110800162RGLD000002100</t>
  </si>
  <si>
    <t xml:space="preserve">                                КШЦФ Р Gas 080.025.П/П.02 с редуктором</t>
  </si>
  <si>
    <t>11110800252RGLD000000000</t>
  </si>
  <si>
    <t xml:space="preserve">                                КШЦФ Р Gas 080.025.П/П.02 с редуктором 210</t>
  </si>
  <si>
    <t>11110800252RGLD000002100</t>
  </si>
  <si>
    <t xml:space="preserve">                                КШЦФ Р Gas 100.016.П/П.02 с редуктором</t>
  </si>
  <si>
    <t>11111000162RGLD000000000</t>
  </si>
  <si>
    <t xml:space="preserve">                                КШЦФ Р Gas 100.016.П/П.02 с редуктором 230</t>
  </si>
  <si>
    <t>11111000162RGLD000002300</t>
  </si>
  <si>
    <t xml:space="preserve">                                КШЦФ Р Gas 100.025.П/П.02 с редуктором</t>
  </si>
  <si>
    <t>11111000252RGLD000000000</t>
  </si>
  <si>
    <t xml:space="preserve">                                КШЦФ Р Gas 100.025.П/П.02 с редуктором 230</t>
  </si>
  <si>
    <t>11111000252RGLD000002300</t>
  </si>
  <si>
    <t xml:space="preserve">                                КШЦФ Р Gas 125.016.П/П.02 с редуктором</t>
  </si>
  <si>
    <t>11111250162RGLD000000000</t>
  </si>
  <si>
    <t xml:space="preserve">                                КШЦФ Р Gas 125.025.П/П.02 с редуктором</t>
  </si>
  <si>
    <t>11111250252RGLD000000000</t>
  </si>
  <si>
    <t xml:space="preserve">                        Спускные Полнопроходные ст. 20 газ</t>
  </si>
  <si>
    <t xml:space="preserve">                            КШЦС Gas 015.040.П/П.02 (муфта/приварка)</t>
  </si>
  <si>
    <t>14400150402MGLD000000000</t>
  </si>
  <si>
    <t xml:space="preserve">                            КШЦС Gas 020.040.П/П.02 (муфта/приварка)</t>
  </si>
  <si>
    <t>14400200402MGLD000000000</t>
  </si>
  <si>
    <t xml:space="preserve">                            КШЦС Gas 025.040.П/П.02 (муфта/приварка)</t>
  </si>
  <si>
    <t>14400250402MGLD000000000</t>
  </si>
  <si>
    <t xml:space="preserve">                            КШЦС Gas 032.040.П/П.02 (муфта/приварка)</t>
  </si>
  <si>
    <t>14400320402MGLD000000000</t>
  </si>
  <si>
    <t xml:space="preserve">                            КШЦС Gas 040.040.П/П.02 (муфта/приварка)</t>
  </si>
  <si>
    <t>14400400402MGLD000000000</t>
  </si>
  <si>
    <t xml:space="preserve">                            КШЦС Gas 050.040.П/П.02 (муфта/приварка)</t>
  </si>
  <si>
    <t>14400500402MGLD000000000</t>
  </si>
  <si>
    <t xml:space="preserve">                            КШЦС Gas 080.025.П/П.02 (муфта/приварка)</t>
  </si>
  <si>
    <t>14400800252MGLD000000000</t>
  </si>
  <si>
    <t xml:space="preserve">                        Цапковые Полнопроходные ст. 20 газ</t>
  </si>
  <si>
    <t xml:space="preserve">                            КШЦЦ Gas 015.040.П/П.02</t>
  </si>
  <si>
    <t>16600150402MGLD000000000</t>
  </si>
  <si>
    <t xml:space="preserve">                            КШЦЦ Gas 020.040.П/П.02</t>
  </si>
  <si>
    <t>16600200402MGLD000000000</t>
  </si>
  <si>
    <t xml:space="preserve">                            КШЦЦ Gas 025.040.П/П.02</t>
  </si>
  <si>
    <t>16600250402MGLD000000000</t>
  </si>
  <si>
    <t xml:space="preserve">                        Штуцерные Полнопроходные ст. 20 газ</t>
  </si>
  <si>
    <t xml:space="preserve">                            КШЦШ Gas 015.040.П/П.02</t>
  </si>
  <si>
    <t>15500150402MGLD000000000</t>
  </si>
  <si>
    <t xml:space="preserve">                            КШЦШ Gas 020.040.П/П.02</t>
  </si>
  <si>
    <t>15500200402MGLD000000000</t>
  </si>
  <si>
    <t xml:space="preserve">                            КШЦШ Gas 025.040.П/П.02</t>
  </si>
  <si>
    <t>15500250402MGLD000000000</t>
  </si>
  <si>
    <t xml:space="preserve">                            КШЦШ Gas 032.040.П/П.02</t>
  </si>
  <si>
    <t>15500320402MGLD000000000</t>
  </si>
  <si>
    <t xml:space="preserve">                            КШЦШ Gas 040.040.П/П.02</t>
  </si>
  <si>
    <t>15500400402MGLD000000000</t>
  </si>
  <si>
    <t xml:space="preserve">                            КШЦШ Gas 050.040.П/П.02</t>
  </si>
  <si>
    <t>15500500402MGLD000000000</t>
  </si>
  <si>
    <t xml:space="preserve">                            КШЦШ Gas 080.025.П/П.02</t>
  </si>
  <si>
    <t>15500800252MGLD000000000</t>
  </si>
  <si>
    <t xml:space="preserve">                Стандартнопроходные ст. 20 газ</t>
  </si>
  <si>
    <t xml:space="preserve">                    КШЦМ Стандартнопроходные ст. 20 газ</t>
  </si>
  <si>
    <t xml:space="preserve">                        КШЦМ Gas 015.040.Н/П.02</t>
  </si>
  <si>
    <t>13300159402MGLD000000000</t>
  </si>
  <si>
    <t xml:space="preserve">                        КШЦМ Gas 020.040.Н/П.02</t>
  </si>
  <si>
    <t>13300209402MGLD000000000</t>
  </si>
  <si>
    <t xml:space="preserve">                        КШЦМ Gas 025.040.Н/П.02</t>
  </si>
  <si>
    <t>13300259402MGLD000000000</t>
  </si>
  <si>
    <t xml:space="preserve">                        КШЦМ Gas 032.040.Н/П.02</t>
  </si>
  <si>
    <t>13300329402MGLD000000000</t>
  </si>
  <si>
    <t xml:space="preserve">                        КШЦМ Gas 040.040.Н/П.02</t>
  </si>
  <si>
    <t>13300409402MGLD000000000</t>
  </si>
  <si>
    <t xml:space="preserve">                        КШЦМ Gas 050.040.Н/П.02</t>
  </si>
  <si>
    <t>13300509402MGLD000000000</t>
  </si>
  <si>
    <t xml:space="preserve">                        КШЦМ Gas 065.025.Н/П.02</t>
  </si>
  <si>
    <t>13300659252MGLD000000000</t>
  </si>
  <si>
    <t xml:space="preserve">                        КШЦМ Gas 080/070.025.Н/П.02</t>
  </si>
  <si>
    <t>13300809252MGLD000000000</t>
  </si>
  <si>
    <t xml:space="preserve">                        КШЦМ Gas 100/080.025.Н/П.02</t>
  </si>
  <si>
    <t>13301009252MGLD000000000</t>
  </si>
  <si>
    <t xml:space="preserve">                    КШЦП Стандартнопроходные ст. 20 газ</t>
  </si>
  <si>
    <t xml:space="preserve">                        КШЦП Gas 015.040.Н/П.02</t>
  </si>
  <si>
    <t>12200159402MGLD000000000</t>
  </si>
  <si>
    <t xml:space="preserve">                        КШЦП Gas 020.040.Н/П.02</t>
  </si>
  <si>
    <t>12200209402MGLD000000000</t>
  </si>
  <si>
    <t xml:space="preserve">                        КШЦП Gas 025.040.Н/П.02</t>
  </si>
  <si>
    <t>12200259402MGLD000000000</t>
  </si>
  <si>
    <t xml:space="preserve">                        КШЦП Gas 032.040.Н/П.02</t>
  </si>
  <si>
    <t>12200329402MGLD000000000</t>
  </si>
  <si>
    <t xml:space="preserve">                        КШЦП Gas 040.040.Н/П.02</t>
  </si>
  <si>
    <t>12200409402MGLD000000000</t>
  </si>
  <si>
    <t xml:space="preserve">                        КШЦП Gas 050.040.Н/П.02</t>
  </si>
  <si>
    <t>12200509402MGLD000000000</t>
  </si>
  <si>
    <t xml:space="preserve">                        КШЦП Gas 065.025.Н/П.02</t>
  </si>
  <si>
    <t>12200659252MGLD000000000</t>
  </si>
  <si>
    <t xml:space="preserve">                        КШЦП Gas 080/070.025.Н/П.02</t>
  </si>
  <si>
    <t>12200809252MGLD000000000</t>
  </si>
  <si>
    <t xml:space="preserve">                        КШЦП Gas 100/080.025.Н/П.02</t>
  </si>
  <si>
    <t>12201009252MGLD000000000</t>
  </si>
  <si>
    <t xml:space="preserve">                        КШЦП Gas 125/100.025.Н/П.02</t>
  </si>
  <si>
    <t>12201259252MGLD000000000</t>
  </si>
  <si>
    <t xml:space="preserve">                        КШЦП Gas 150/125.025.Н/П.02</t>
  </si>
  <si>
    <t>12201509252MGLD000000000</t>
  </si>
  <si>
    <t xml:space="preserve">                    КШЦФ Стандартнопроходные ст. 20 газ</t>
  </si>
  <si>
    <t xml:space="preserve">                        КШЦФ Gas 015.040.Н/П.02</t>
  </si>
  <si>
    <t>11110159402MGLD000000000</t>
  </si>
  <si>
    <t xml:space="preserve">                        КШЦФ Gas 020.040.Н/П.02</t>
  </si>
  <si>
    <t>11110209402MGLD000000000</t>
  </si>
  <si>
    <t xml:space="preserve">                        КШЦФ Gas 025.040.Н/П.02</t>
  </si>
  <si>
    <t>11110259402MGLD000000000</t>
  </si>
  <si>
    <t xml:space="preserve">                        КШЦФ Gas 032.040.Н/П.02</t>
  </si>
  <si>
    <t>11110329402MGLD000000000</t>
  </si>
  <si>
    <t xml:space="preserve">                        КШЦФ Gas 040.040.Н/П.02</t>
  </si>
  <si>
    <t>11110409402MGLD000000000</t>
  </si>
  <si>
    <t xml:space="preserve">                        КШЦФ Gas 050.040.Н/П.02</t>
  </si>
  <si>
    <t>11110509402MGLD000000000</t>
  </si>
  <si>
    <t xml:space="preserve">                        КШЦФ Gas 065.016.Н/П.02</t>
  </si>
  <si>
    <t>11110659162MGLD000000000</t>
  </si>
  <si>
    <t xml:space="preserve">                        КШЦФ Gas 065.025.Н/П.02</t>
  </si>
  <si>
    <t>11110659252MGLD000000000</t>
  </si>
  <si>
    <t xml:space="preserve">                        КШЦФ Gas 080/070.016.Н/П.02</t>
  </si>
  <si>
    <t>11110809162MGLD000000000</t>
  </si>
  <si>
    <t xml:space="preserve">                        КШЦФ Gas 080/070.025.Н/П.02</t>
  </si>
  <si>
    <t>11110809252MGLD000000000</t>
  </si>
  <si>
    <t xml:space="preserve">                        КШЦФ Gas 100/080.016.Н/П.02</t>
  </si>
  <si>
    <t>11111009162MGLD000000000</t>
  </si>
  <si>
    <t xml:space="preserve">                        КШЦФ Gas 100/080.025.Н/П.02</t>
  </si>
  <si>
    <t>11111009252MGLD000000000</t>
  </si>
  <si>
    <t xml:space="preserve">                        КШЦФ Gas 125/100.016.Н/П.02</t>
  </si>
  <si>
    <t>11111259162MGLD000000000</t>
  </si>
  <si>
    <t xml:space="preserve">                        КШЦФ Gas 125/100.025.Н/П.02</t>
  </si>
  <si>
    <t>11111259252MGLD000000000</t>
  </si>
  <si>
    <t xml:space="preserve">                        КШЦФ Gas 150/125.016.Н/П.02</t>
  </si>
  <si>
    <t>11111509162MGLD000000000</t>
  </si>
  <si>
    <t xml:space="preserve">                        КШЦФ Gas 150/125.025.Н/П.02</t>
  </si>
  <si>
    <t>11111509252MGLD000000000</t>
  </si>
  <si>
    <t xml:space="preserve">                    Нестандарт Стандартнопроходные ст. 20 газ</t>
  </si>
  <si>
    <t xml:space="preserve">                        Комбинированные Стандартнопроходные ст. 20 газ</t>
  </si>
  <si>
    <t xml:space="preserve">                            (муфта/приварка)</t>
  </si>
  <si>
    <t xml:space="preserve">                                КШЦК Gas 015.040.Н/П.02 (муфта/приварка)</t>
  </si>
  <si>
    <t>13200159402MGLD000000000</t>
  </si>
  <si>
    <t xml:space="preserve">                                КШЦК Gas 020.040.Н/П.02 (приварка/муфта)</t>
  </si>
  <si>
    <t>12600209402MGLD000000000</t>
  </si>
  <si>
    <t xml:space="preserve">                                КШЦК Gas 025.040.Н/П.02 (приварка/муфта)</t>
  </si>
  <si>
    <t>12600259402MGLD000000000</t>
  </si>
  <si>
    <t xml:space="preserve">                                КШЦК Gas 032.040.Н/П.02 (муфта/приварка)</t>
  </si>
  <si>
    <t>13200329402MGLD000000000</t>
  </si>
  <si>
    <t xml:space="preserve">                                КШЦК Gas 040.040.Н/П.02 (муфта/приварка)</t>
  </si>
  <si>
    <t>13200409402MGLD000000000</t>
  </si>
  <si>
    <t xml:space="preserve">                                КШЦК Gas 050.040.Н/П.02 (приварка/муфта)</t>
  </si>
  <si>
    <t>12600509402MGLD000000000</t>
  </si>
  <si>
    <t xml:space="preserve">                            (муфта/фланец)</t>
  </si>
  <si>
    <t xml:space="preserve">                                КШЦК Gas 015.025.Н/П.02 (муфта/фланец)</t>
  </si>
  <si>
    <t>13110159252MGLD000000000</t>
  </si>
  <si>
    <t xml:space="preserve">                                КШЦК Gas 020.040.Н/П.02 (муфта/фланец)</t>
  </si>
  <si>
    <t>13100209402MGLD000000000</t>
  </si>
  <si>
    <t xml:space="preserve">                                КШЦК Gas 025.040.Н/П.02 (муфта/фланец)</t>
  </si>
  <si>
    <t>13110259402MGLD000000000</t>
  </si>
  <si>
    <t xml:space="preserve">                                КШЦК Gas 032.040.Н/П.02 (муфта/фланец)</t>
  </si>
  <si>
    <t>13110329402MGLD000000000</t>
  </si>
  <si>
    <t xml:space="preserve">                            (муфта/цапка)</t>
  </si>
  <si>
    <t xml:space="preserve">                                КШЦК Gas 015.040.Н/П.02 (муфта/цапка)</t>
  </si>
  <si>
    <t>13600159402MGLD000000000</t>
  </si>
  <si>
    <t xml:space="preserve">                                КШЦК Gas 020.040.Н/П.02 (муфта/цапка)</t>
  </si>
  <si>
    <t>13600209402MGLD000000000</t>
  </si>
  <si>
    <t xml:space="preserve">                                КШЦК Gas 025.040.Н/П.02 (муфта/цапка)</t>
  </si>
  <si>
    <t>13600259402MGLD000000000</t>
  </si>
  <si>
    <t xml:space="preserve">                            (приварка/цапка)</t>
  </si>
  <si>
    <t xml:space="preserve">                                КШЦК Gas 015.040.Н/П.02 (приварка/цапка)</t>
  </si>
  <si>
    <t>12600159402MGLD000000000</t>
  </si>
  <si>
    <t xml:space="preserve">                                КШЦК Gas 020.040.Н/П.02 (приварка/цапка)</t>
  </si>
  <si>
    <t xml:space="preserve">                                КШЦК Gas 025.040.Н/П.02 (приварка/цапка)</t>
  </si>
  <si>
    <t xml:space="preserve">                                КШЦК Gas 032.040.Н/П.02 (приварка/цапка)</t>
  </si>
  <si>
    <t>12600329402MGLD000000000</t>
  </si>
  <si>
    <t xml:space="preserve">                            (приварка/штуцер)</t>
  </si>
  <si>
    <t xml:space="preserve">                                КШЦК Gas 015.040.Н/П.02 (приварка/штуцер)</t>
  </si>
  <si>
    <t>12500159402MGLD000000000</t>
  </si>
  <si>
    <t xml:space="preserve">                                КШЦК Gas 020.040.Н/П.02 (приварка/штуцер)</t>
  </si>
  <si>
    <t>12500209402MGLD000000000</t>
  </si>
  <si>
    <t xml:space="preserve">                                КШЦК Gas 025.040.Н/П.02 (приварка/штуцер)</t>
  </si>
  <si>
    <t>12500259402MGLD000000000</t>
  </si>
  <si>
    <t xml:space="preserve">                                КШЦК Gas 050.040.Н/П.02 (приварка/штуцер)</t>
  </si>
  <si>
    <t>12500509402MGLD000000000</t>
  </si>
  <si>
    <t xml:space="preserve">                                КШЦК Gas 080/070.016.Н/П.02 (приварка/штуцер)</t>
  </si>
  <si>
    <t>12500809162MGLD000000000</t>
  </si>
  <si>
    <t xml:space="preserve">                                КШЦК Gas 100/080.016.Н/П.02 (приварка/штуцер)</t>
  </si>
  <si>
    <t>12501009162MGLD000000000</t>
  </si>
  <si>
    <t xml:space="preserve">                            (фланец/приварка)</t>
  </si>
  <si>
    <t xml:space="preserve">                                КШЦК Gas 015.040.Н/П.02 (фланец/приварка)</t>
  </si>
  <si>
    <t>11210159402MGLD000000000</t>
  </si>
  <si>
    <t xml:space="preserve">                                КШЦК Gas 020.040.Н/П.02 (фланец/приварка)</t>
  </si>
  <si>
    <t>11210209402MGLD000000000</t>
  </si>
  <si>
    <t xml:space="preserve">                                КШЦК Gas 025.040.Н/П.02 (фланец/приварка)</t>
  </si>
  <si>
    <t>11210259402MGLD000000000</t>
  </si>
  <si>
    <t xml:space="preserve">                                КШЦК Gas 032.040.Н/П.02 (фланец/приварка)</t>
  </si>
  <si>
    <t>11210329402MGLD000000000</t>
  </si>
  <si>
    <t xml:space="preserve">                                КШЦК Gas 040.040.Н/П.02 (фланец/приварка)</t>
  </si>
  <si>
    <t>11210409402MGLD000000000</t>
  </si>
  <si>
    <t xml:space="preserve">                                КШЦК Gas 050.040.Н/П.02 (фланец/приварка)</t>
  </si>
  <si>
    <t>11210509402MGLD000000000</t>
  </si>
  <si>
    <t xml:space="preserve">                                КШЦК Gas 050.040.Н/П.02 (фланец/приварка) 250</t>
  </si>
  <si>
    <t>11210509402MGLD000002500</t>
  </si>
  <si>
    <t xml:space="preserve">                                КШЦК Gas 065.016.Н/П.02 (фланец/приварка)</t>
  </si>
  <si>
    <t>11210659162MGLD000000000</t>
  </si>
  <si>
    <t xml:space="preserve">                                КШЦК Gas 065.025.Н/П.02 (фланец/приварка)</t>
  </si>
  <si>
    <t>11210659252MGLD000000000</t>
  </si>
  <si>
    <t xml:space="preserve">                                КШЦК Gas 080/070.016.Н/П.02 (фланец/приварка)</t>
  </si>
  <si>
    <t>11210809162MGLD000000000</t>
  </si>
  <si>
    <t xml:space="preserve">                                КШЦК Gas 080/070.016.Н/П.02 (фланец/приварка) 280</t>
  </si>
  <si>
    <t>11210809162MGLD000002800</t>
  </si>
  <si>
    <t xml:space="preserve">                                КШЦК Gas 080/070.025.Н/П.02 (фланец/приварка)</t>
  </si>
  <si>
    <t>11210809252MGLD000000000</t>
  </si>
  <si>
    <t xml:space="preserve">                                КШЦК Gas 100/080.016.Н/П.02 (фланец/приварка)</t>
  </si>
  <si>
    <t>11211009162MGLD000000000</t>
  </si>
  <si>
    <t xml:space="preserve">                                КШЦК Gas 100/080.016.Н/П.02 (фланец/приварка) 300</t>
  </si>
  <si>
    <t>11211009162MGLD000003000</t>
  </si>
  <si>
    <t xml:space="preserve">                                КШЦК Gas 100/080.025.Н/П.02 (фланец/приварка)</t>
  </si>
  <si>
    <t>11211009252MGLD000000000</t>
  </si>
  <si>
    <t xml:space="preserve">                                КШЦК Gas 125/100.016.Н/П.02 (фланец/приварка)</t>
  </si>
  <si>
    <t>11211259162MGLD000000000</t>
  </si>
  <si>
    <t xml:space="preserve">                                КШЦК Gas 150/125.016.Н/П.02 (фланец/приварка)</t>
  </si>
  <si>
    <t>11211509162MGLD000000000</t>
  </si>
  <si>
    <t xml:space="preserve">                                КШЦК Gas 150/125.025.Н/П.02 (фланец/приварка)</t>
  </si>
  <si>
    <t>11211509252MGLD000000000</t>
  </si>
  <si>
    <t xml:space="preserve">                                КШЦК Gas 150/125.025.Н/П.02 (фланец/приварка) 370</t>
  </si>
  <si>
    <t>11211509252MGLD000003700</t>
  </si>
  <si>
    <t xml:space="preserve">                        С редуктором Стандартнопроходные ст. 20 газ</t>
  </si>
  <si>
    <t xml:space="preserve">                                КШЦП Р Gas 050.040.Н/П.02 с редуктором</t>
  </si>
  <si>
    <t>12200509402RGLD000000000</t>
  </si>
  <si>
    <t xml:space="preserve">                                КШЦП Р Gas 065.025.Н/П.02 с редуктором</t>
  </si>
  <si>
    <t>12200659252RGLD000000000</t>
  </si>
  <si>
    <t xml:space="preserve">                                КШЦП Р Gas 080/070.025.Н/П.02 с редуктором</t>
  </si>
  <si>
    <t>12200809252RGLD000000000</t>
  </si>
  <si>
    <t xml:space="preserve">                                КШЦП Р Gas 100/080.025.Н/П.02 с редуктором</t>
  </si>
  <si>
    <t>12201009252RGLD000000000</t>
  </si>
  <si>
    <t xml:space="preserve">                                КШЦП Р Gas 125/100.025.Н/П.02 с редуктором</t>
  </si>
  <si>
    <t>12201259252RGLD000000000</t>
  </si>
  <si>
    <t xml:space="preserve">                                КШЦП Р Gas 150/125.025.Н/П.02 с редуктором</t>
  </si>
  <si>
    <t>12201509252RGLD000000000</t>
  </si>
  <si>
    <t xml:space="preserve">                                КШЦМ Р Gas 025.040.Н/П.02 с редуктором</t>
  </si>
  <si>
    <t>13300259402RGLD000000000</t>
  </si>
  <si>
    <t xml:space="preserve">                                КШЦФ Р Gas 025.040.Н/П.02 с редуктором</t>
  </si>
  <si>
    <t>11110259402RGLD000000000</t>
  </si>
  <si>
    <t xml:space="preserve">                                КШЦФ Р Gas 032.040.Н/П.02 с редуктором</t>
  </si>
  <si>
    <t>11110329402RGLD000000000</t>
  </si>
  <si>
    <t xml:space="preserve">                                КШЦФ Р Gas 040.040.Н/П.02 с редуктором</t>
  </si>
  <si>
    <t>11110409402RGLD000000000</t>
  </si>
  <si>
    <t xml:space="preserve">                                КШЦФ Р Gas 050.040.Н/П.02 с редуктором</t>
  </si>
  <si>
    <t>11110509402RGLD000000000</t>
  </si>
  <si>
    <t xml:space="preserve">                                КШЦФ Р Gas 065.016.Н/П.02 с редуктором</t>
  </si>
  <si>
    <t>11110659162RGLD000000000</t>
  </si>
  <si>
    <t xml:space="preserve">                                КШЦФ Р Gas 065.025.Н/П.02 с редуктором</t>
  </si>
  <si>
    <t>11110659252RGLD000000000</t>
  </si>
  <si>
    <t xml:space="preserve">                                КШЦФ Р Gas 080/070.016.Н/П.02 с редуктором</t>
  </si>
  <si>
    <t>11110809162RGLD000000000</t>
  </si>
  <si>
    <t xml:space="preserve">                                КШЦФ Р Gas 080/070.025.Н/П.02 с редуктором</t>
  </si>
  <si>
    <t>11110809252RGLD000000000</t>
  </si>
  <si>
    <t xml:space="preserve">                                КШЦФ Р Gas 100/080.016.Н/П.02 с редуктором</t>
  </si>
  <si>
    <t>11111009162RGLD000000000</t>
  </si>
  <si>
    <t xml:space="preserve">                                КШЦФ Р Gas 100/080.025.Н/П.02 с редуктором</t>
  </si>
  <si>
    <t>11111009252RGLD000000000</t>
  </si>
  <si>
    <t xml:space="preserve">                                КШЦФ Р Gas 125/100.016.Н/П.02 с редуктором</t>
  </si>
  <si>
    <t>11111259162RGLD000000000</t>
  </si>
  <si>
    <t xml:space="preserve">                                КШЦФ Р Gas 125/100.025.Н/П.02 с редуктором</t>
  </si>
  <si>
    <t>11111259252RGLD000000000</t>
  </si>
  <si>
    <t xml:space="preserve">                                КШЦФ Р Gas 150/125.016.Н/П.02 с редуктором</t>
  </si>
  <si>
    <t>11111509162RGLD000000000</t>
  </si>
  <si>
    <t xml:space="preserve">                                КШЦФ Р Gas 150/125.025.Н/П.02 с редуктором</t>
  </si>
  <si>
    <t>11111509252RGLD000000000</t>
  </si>
  <si>
    <t xml:space="preserve">                        Спускные Стандартнопроходные ст. 20 газ</t>
  </si>
  <si>
    <t xml:space="preserve">                            КШЦС Gas 015.040.Н/П.02 (муфта/приварка)</t>
  </si>
  <si>
    <t>14400159402MGLD000000000</t>
  </si>
  <si>
    <t xml:space="preserve">                            КШЦС Gas 020.040.Н/П.02 (муфта/приварка)</t>
  </si>
  <si>
    <t>14400209402MGLD000000000</t>
  </si>
  <si>
    <t xml:space="preserve">                            КШЦС Gas 025.040.Н/П.02 (муфта/приварка)</t>
  </si>
  <si>
    <t>14400259402MGLD000000000</t>
  </si>
  <si>
    <t xml:space="preserve">                            КШЦС Gas 032.040.Н/П.02 (муфта/приварка)</t>
  </si>
  <si>
    <t>14400329402MGLD000000000</t>
  </si>
  <si>
    <t xml:space="preserve">                            КШЦС Gas 040.040.Н/П.02 (муфта/приварка)</t>
  </si>
  <si>
    <t>14400409402MGLD000000000</t>
  </si>
  <si>
    <t xml:space="preserve">                            КШЦС Gas 050.040.Н/П.02 (муфта/приварка)</t>
  </si>
  <si>
    <t>14400509402MGLD000000000</t>
  </si>
  <si>
    <t xml:space="preserve">                            КШЦС Gas 065.025.Н/П.02 (муфта/приварка)</t>
  </si>
  <si>
    <t>14400659252MGLD000000000</t>
  </si>
  <si>
    <t xml:space="preserve">                            КШЦС Gas 080/070.025.Н/П.02 (муфта/приварка)</t>
  </si>
  <si>
    <t>14400809252MGLD000000000</t>
  </si>
  <si>
    <t xml:space="preserve">                            КШЦС Gas 100/080.025.Н/П.02 (муфта/приварка)</t>
  </si>
  <si>
    <t>14401009252MGLD000000000</t>
  </si>
  <si>
    <t xml:space="preserve">                        Цапковые Стандартнопроходные ст. 20 газ</t>
  </si>
  <si>
    <t xml:space="preserve">                            КШЦЦ Gas 015.040.Н/П.02</t>
  </si>
  <si>
    <t>16600159402MGLD000000000</t>
  </si>
  <si>
    <t xml:space="preserve">                            КШЦЦ Gas 020.040.Н/П.02</t>
  </si>
  <si>
    <t>16600209402MGLD000000000</t>
  </si>
  <si>
    <t xml:space="preserve">                            КШЦЦ Gas 025.040.Н/П.02</t>
  </si>
  <si>
    <t>16600259402MGLD000000000</t>
  </si>
  <si>
    <t xml:space="preserve">                            КШЦЦ Gas 032.040.Н/П.02</t>
  </si>
  <si>
    <t>16600329402MGLD000000000</t>
  </si>
  <si>
    <t xml:space="preserve">                            КШЦЦ Gas 040.040.Н/П.02</t>
  </si>
  <si>
    <t>16600409402MGLD000000000</t>
  </si>
  <si>
    <t xml:space="preserve">                            КШЦЦ Gas 050.040.Н/П.02</t>
  </si>
  <si>
    <t>16600509402MGLD000000000</t>
  </si>
  <si>
    <t xml:space="preserve">                            КШЦЦ Gas 065.025.Н/П.02</t>
  </si>
  <si>
    <t>16600659252MGLD000000000</t>
  </si>
  <si>
    <t xml:space="preserve">                            КШЦЦ Gas 080/070.025.Н/П.02</t>
  </si>
  <si>
    <t>16600809252MGLD000000000</t>
  </si>
  <si>
    <t xml:space="preserve">                        Штуцерные Стандартнопроходные ст. 20 газ</t>
  </si>
  <si>
    <t xml:space="preserve">                            КШЦШ Gas 015.040.Н/П.02</t>
  </si>
  <si>
    <t>15500159402MGLD000000000</t>
  </si>
  <si>
    <t xml:space="preserve">                            КШЦШ Gas 020.040.Н/П.02</t>
  </si>
  <si>
    <t>15500209402MGLD000000000</t>
  </si>
  <si>
    <t xml:space="preserve">                            КШЦШ Gas 025.040.Н/П.02</t>
  </si>
  <si>
    <t>15500259402MGLD000000000</t>
  </si>
  <si>
    <t xml:space="preserve">                            КШЦШ Gas 032.040.Н/П.02</t>
  </si>
  <si>
    <t>15500329402MGLD000000000</t>
  </si>
  <si>
    <t xml:space="preserve">                            КШЦШ Gas 040.040.Н/П.02</t>
  </si>
  <si>
    <t>15500409402MGLD000000000</t>
  </si>
  <si>
    <t xml:space="preserve">                            КШЦШ Gas 050.040.Н/П.02</t>
  </si>
  <si>
    <t>15500509402MGLD000000000</t>
  </si>
  <si>
    <t xml:space="preserve">        Сталь 12Х18Н10Т</t>
  </si>
  <si>
    <t xml:space="preserve">            12Х18Н10Т</t>
  </si>
  <si>
    <t xml:space="preserve">                Regula 12Х18Н10Т</t>
  </si>
  <si>
    <t xml:space="preserve">                    Стандартнопроходные 12Х18Н10Т Regula</t>
  </si>
  <si>
    <t xml:space="preserve">                        КШЦМ Стандартнопроходные 12Х18Н10Т Regula</t>
  </si>
  <si>
    <t xml:space="preserve">                            КШЦМ Regula из стали 12Х18Н10Т Ду 20 Ру4,0</t>
  </si>
  <si>
    <t>13310209401MRLD000000000</t>
  </si>
  <si>
    <t xml:space="preserve">                            КШЦМ Regula из стали 12Х18Н10Т Ду 25 Ру4,0</t>
  </si>
  <si>
    <t>13300259401MRLD000000000</t>
  </si>
  <si>
    <t xml:space="preserve">                            КШЦМ Regula из стали 12Х18Н10Т Ду 32 Ру4,0</t>
  </si>
  <si>
    <t>13300329401MRLD000000000</t>
  </si>
  <si>
    <t xml:space="preserve">                        КШЦП Стандартнопроходные 12Х18Н10Т Regula</t>
  </si>
  <si>
    <t xml:space="preserve">                            КШЦП Regula из стали 12Х18Н10Т Ду 20 Ру4,0</t>
  </si>
  <si>
    <t>12210209401MRLD000000000</t>
  </si>
  <si>
    <t xml:space="preserve">                            КШЦП Regula из стали 12Х18Н10Т Ду 25 Ру4,0</t>
  </si>
  <si>
    <t>12210259401MRLD000000000</t>
  </si>
  <si>
    <t xml:space="preserve">                            КШЦП Regula из стали 12Х18Н10Т Ду 32 Ру4,0</t>
  </si>
  <si>
    <t>12210329401MRLD000000000</t>
  </si>
  <si>
    <t xml:space="preserve">                            КШЦП Regula из стали 12Х18Н10Т Ду 40 Ру4,0</t>
  </si>
  <si>
    <t>12210409401MRLD000000000</t>
  </si>
  <si>
    <t xml:space="preserve">                            КШЦП Regula из стали 12Х18Н10Т Ду 50 Ру4,0</t>
  </si>
  <si>
    <t>12210509401MRLD000000000</t>
  </si>
  <si>
    <t xml:space="preserve">                            КШЦП Regula из стали 12Х18Н10Т Ду 65 Ру2,5</t>
  </si>
  <si>
    <t>12210659251MRLD000000000</t>
  </si>
  <si>
    <t xml:space="preserve">                            КШЦП Regula из стали 12Х18Н10Т Ду 80/70 Ру2,5</t>
  </si>
  <si>
    <t>12210809251MRLD000000000</t>
  </si>
  <si>
    <t xml:space="preserve">                            КШЦПР Regula из стали 12Х18Н10Т Ду125/100 Ру2,5 с редуктором</t>
  </si>
  <si>
    <t>12211259251RRLD000000000</t>
  </si>
  <si>
    <t xml:space="preserve">                            КШЦПР Regula из стали 12Х18Н10Т Ду150/125 Ру2,5 с редуктором</t>
  </si>
  <si>
    <t>12211509251RRLD000000000</t>
  </si>
  <si>
    <t xml:space="preserve">                        КШЦФ Стандартнопроходные 12Х18Н10Т Regula</t>
  </si>
  <si>
    <t xml:space="preserve">                            КШЦФ Regula из стали 12Х18Н10Т Ду 20 Ру4,0</t>
  </si>
  <si>
    <t>11110209401MRLD000000000</t>
  </si>
  <si>
    <t xml:space="preserve">                            КШЦФ Regula из стали 12Х18Н10Т Ду 25 Ру4,0</t>
  </si>
  <si>
    <t>11110259401MRLD000000000</t>
  </si>
  <si>
    <t xml:space="preserve">                            КШЦФ Regula из стали 12Х18Н10Т Ду 32 Ру4,0</t>
  </si>
  <si>
    <t>11110329401MRLD000000000</t>
  </si>
  <si>
    <t xml:space="preserve">                            КШЦФ Regula из стали 12Х18Н10Т Ду 40 Ру4,0</t>
  </si>
  <si>
    <t>11110409401MRLD000000000</t>
  </si>
  <si>
    <t xml:space="preserve">                            КШЦФ Regula из стали 12Х18Н10Т Ду 50 Ру4,0</t>
  </si>
  <si>
    <t>11110509401MRLD000000000</t>
  </si>
  <si>
    <t xml:space="preserve">                            КШЦФ Regula из стали 12Х18Н10Т Ду 65 Ру1,6</t>
  </si>
  <si>
    <t>11110659161MRLD000000000</t>
  </si>
  <si>
    <t xml:space="preserve">                            КШЦФ Regula из стали 12Х18Н10Т Ду 80/70 Ру1,6</t>
  </si>
  <si>
    <t>11110809161MRLD000000000</t>
  </si>
  <si>
    <t xml:space="preserve">                            КШЦФР Regula из стали 12Х18Н10Т Ду200/150 Ру1,6 с редуктором</t>
  </si>
  <si>
    <t>11112009161RRLD000000000</t>
  </si>
  <si>
    <t xml:space="preserve">                Вода 12Х18Н10Т</t>
  </si>
  <si>
    <t xml:space="preserve">                    Полнопроходные 12Х18Н10Т Вода </t>
  </si>
  <si>
    <t xml:space="preserve">                        КШЦМ Полнопроходные 12Х18Н10Т Вода </t>
  </si>
  <si>
    <t xml:space="preserve">                            КШЦМ из стали 12Х18Н10Т Ду 15 Ру4,0 (полн)</t>
  </si>
  <si>
    <t>13300150401MULD000000000</t>
  </si>
  <si>
    <t xml:space="preserve">                            КШЦМ из стали 12Х18Н10Т Ду 20 Ру4,0 (полн)</t>
  </si>
  <si>
    <t>13300200401MULD000000000</t>
  </si>
  <si>
    <t xml:space="preserve">                            КШЦМ из стали 12Х18Н10Т Ду 25 Ру4,0 (полн)</t>
  </si>
  <si>
    <t>13300250401MULD000000000</t>
  </si>
  <si>
    <t xml:space="preserve">                            КШЦМ из стали 12Х18Н10Т Ду 32 Ру4,0 (полн)</t>
  </si>
  <si>
    <t>13300320401MULD000000000</t>
  </si>
  <si>
    <t xml:space="preserve">                            КШЦМ из стали 12Х18Н10Т Ду 40 Ру4,0 (полн)</t>
  </si>
  <si>
    <t>13300400401MULD000000000</t>
  </si>
  <si>
    <t xml:space="preserve">                            КШЦМ из стали 12Х18Н10Т Ду 50 Ру4,0 (полн)</t>
  </si>
  <si>
    <t>13300500401MULD000000000</t>
  </si>
  <si>
    <t xml:space="preserve">                            КШЦМ из стали 12Х18Н10Т Ду 65 Ру2,5 (полн)</t>
  </si>
  <si>
    <t>13300650251MULD000000000</t>
  </si>
  <si>
    <t xml:space="preserve">                            КШЦМ из стали 12Х18Н10Т Ду 80 Ру2,5 (полн)</t>
  </si>
  <si>
    <t>13300800251MULD000000000</t>
  </si>
  <si>
    <t xml:space="preserve">                        КШЦП Полнопроходные 12Х18Н10Т Вода </t>
  </si>
  <si>
    <t xml:space="preserve">                            КШЦП из стали 12Х18Н10Т Ду 15 Ру4,0 (полн)</t>
  </si>
  <si>
    <t>12200150401MULD000000000</t>
  </si>
  <si>
    <t xml:space="preserve">                            КШЦП из стали 12Х18Н10Т Ду 20 Ру4,0 (полн)</t>
  </si>
  <si>
    <t>12200200401MULD000000000</t>
  </si>
  <si>
    <t xml:space="preserve">                            КШЦП из стали 12Х18Н10Т Ду 25 Ру4,0 (полн)</t>
  </si>
  <si>
    <t>12200250401MULD000000000</t>
  </si>
  <si>
    <t xml:space="preserve">                            КШЦП из стали 12Х18Н10Т Ду 32 Ру4,0 (полн)</t>
  </si>
  <si>
    <t>12200320401MULD000000000</t>
  </si>
  <si>
    <t xml:space="preserve">                            КШЦП из стали 12Х18Н10Т Ду 40 Ру4,0 (полн)</t>
  </si>
  <si>
    <t>12200400401MULD000000000</t>
  </si>
  <si>
    <t xml:space="preserve">                            КШЦП из стали 12Х18Н10Т Ду 50 Ру4,0 (полн)</t>
  </si>
  <si>
    <t>12200500401MULD000000000</t>
  </si>
  <si>
    <t xml:space="preserve">                            КШЦП из стали 12Х18Н10Т Ду 65 Ру2,5 (полн)</t>
  </si>
  <si>
    <t>12200650251MULD000000000</t>
  </si>
  <si>
    <t xml:space="preserve">                            КШЦП из стали 12Х18Н10Т Ду 80 Ру2,5 (полн)</t>
  </si>
  <si>
    <t>12200800251MULD000000000</t>
  </si>
  <si>
    <t xml:space="preserve">                            КШЦП из стали 12Х18Н10Т Ду100 Ру2,5 (полн)</t>
  </si>
  <si>
    <t>12201000251MULD000000000</t>
  </si>
  <si>
    <t xml:space="preserve">                            КШЦП из стали 12Х18Н10Т Ду125 Ру2,5 (полн)</t>
  </si>
  <si>
    <t>12201250251MULD000000000</t>
  </si>
  <si>
    <t xml:space="preserve">                            КШЦП из стали 12Х18Н10Т Ду150 Ру2,5 (полн)</t>
  </si>
  <si>
    <t>12201500251MULD000000000</t>
  </si>
  <si>
    <t xml:space="preserve">                            КШЦП из стали 12Х18Н10Т Ду200 Ру2,5 (полн)</t>
  </si>
  <si>
    <t>12202000251MULD000000000</t>
  </si>
  <si>
    <t xml:space="preserve">                            КШЦПР из стали 12Х18Н10Т Ду250 Ру1,6 (полн) с редуктором</t>
  </si>
  <si>
    <t>12202500161RULD000000000</t>
  </si>
  <si>
    <t xml:space="preserve">                            КШЦПР из стали 12Х18Н10Т Ду250 Ру2,5 (полн) с редуктором</t>
  </si>
  <si>
    <t>12202500251RULD000000000</t>
  </si>
  <si>
    <t xml:space="preserve">                            КШЦПР из стали 12Х18Н10Т Ду300 Ру1,6 (полн) с редуктором</t>
  </si>
  <si>
    <t>12203000161RULD000000000</t>
  </si>
  <si>
    <t xml:space="preserve">                            КШЦПР из стали 12Х18Н10Т Ду300 Ру2,5 (полн) с редуктором</t>
  </si>
  <si>
    <t>12203000251RULD000000000</t>
  </si>
  <si>
    <t xml:space="preserve">                        КШЦФ Полнопроходные 12Х18Н10Т Вода </t>
  </si>
  <si>
    <t xml:space="preserve">                            КШЦФ из стали 12Х18Н10Т Ду 15 Ру4,0 (полн)</t>
  </si>
  <si>
    <t>11110150401MULD000000000</t>
  </si>
  <si>
    <t xml:space="preserve">                            КШЦФ из стали 12Х18Н10Т Ду 20 Ру4,0 (полн)</t>
  </si>
  <si>
    <t>11110200401MULD000000000</t>
  </si>
  <si>
    <t xml:space="preserve">                            КШЦФ из стали 12Х18Н10Т Ду 25 Ру4,0 (полн)</t>
  </si>
  <si>
    <t>11110250401MULD000000000</t>
  </si>
  <si>
    <t xml:space="preserve">                            КШЦФ из стали 12Х18Н10Т Ду 32 Ру4,0 (полн)</t>
  </si>
  <si>
    <t>11110320401MULD000000000</t>
  </si>
  <si>
    <t xml:space="preserve">                            КШЦФ из стали 12Х18Н10Т Ду 40 Ру4,0 (полн)</t>
  </si>
  <si>
    <t>11110400401MULD000000000</t>
  </si>
  <si>
    <t xml:space="preserve">                            КШЦФ из стали 12Х18Н10Т Ду 50 Ру4,0 (полн)</t>
  </si>
  <si>
    <t>11110500401MULD000000000</t>
  </si>
  <si>
    <t xml:space="preserve">                            КШЦФ из стали 12Х18Н10Т Ду 50 Ру4,0 (полн) 180</t>
  </si>
  <si>
    <t>11110500401MULD000001800</t>
  </si>
  <si>
    <t xml:space="preserve">                            КШЦФ из стали 12Х18Н10Т Ду 65 Ру1,6 (полн)</t>
  </si>
  <si>
    <t>11110650161MULD000000000</t>
  </si>
  <si>
    <t xml:space="preserve">                            КШЦФ из стали 12Х18Н10Т Ду 65 Ру2,5 (полн)</t>
  </si>
  <si>
    <t>11110650251MULD000000000</t>
  </si>
  <si>
    <t xml:space="preserve">                            КШЦФ из стали 12Х18Н10Т Ду 80 Ру1,6 (полн)</t>
  </si>
  <si>
    <t>11110800161MULD000000000</t>
  </si>
  <si>
    <t xml:space="preserve">                            КШЦФ из стали 12Х18Н10Т Ду 80 Ру1,6 (полн) 210</t>
  </si>
  <si>
    <t>11110800161MULD000002100</t>
  </si>
  <si>
    <t xml:space="preserve">                            КШЦФ из стали 12Х18Н10Т Ду 80 Ру2,5 (полн)</t>
  </si>
  <si>
    <t>11110800251MULD000000000</t>
  </si>
  <si>
    <t xml:space="preserve">                            КШЦФ из стали 12Х18Н10Т Ду 80 Ру2,5 (полн) 210</t>
  </si>
  <si>
    <t>11110800251MULD000002100</t>
  </si>
  <si>
    <t xml:space="preserve">                            КШЦФ из стали 12Х18Н10Т Ду100 Ру1,6 (полн)</t>
  </si>
  <si>
    <t>11111000161MULD000000000</t>
  </si>
  <si>
    <t xml:space="preserve">                            КШЦФ из стали 12Х18Н10Т Ду100 Ру1,6 (полн) 230</t>
  </si>
  <si>
    <t>11111000161MULD000002300</t>
  </si>
  <si>
    <t xml:space="preserve">                            КШЦФ из стали 12Х18Н10Т Ду100 Ру2,5 (полн)</t>
  </si>
  <si>
    <t>11111000251MULD000000000</t>
  </si>
  <si>
    <t xml:space="preserve">                            КШЦФ из стали 12Х18Н10Т Ду100 Ру2,5 (полн) 230</t>
  </si>
  <si>
    <t>11111000251MULD000002300</t>
  </si>
  <si>
    <t xml:space="preserve">                            КШЦФ из стали 12Х18Н10Т Ду125 Ру1,6 (полн)</t>
  </si>
  <si>
    <t>11111250161MULD000000000</t>
  </si>
  <si>
    <t xml:space="preserve">                            КШЦФ из стали 12Х18Н10Т Ду125 Ру2,5 (полн)</t>
  </si>
  <si>
    <t>11111250251MULD000000000</t>
  </si>
  <si>
    <t xml:space="preserve">                            КШЦФ из стали 12Х18Н10Т Ду150 Ру1,6 (полн)</t>
  </si>
  <si>
    <t>11111500161MULD000000000</t>
  </si>
  <si>
    <t xml:space="preserve">                            КШЦФ из стали 12Х18Н10Т Ду150 Ру2,5 (полн)</t>
  </si>
  <si>
    <t>11111500251MULD000000000</t>
  </si>
  <si>
    <t xml:space="preserve">                            КШЦФ из стали 12Х18Н10Т Ду200 Ру1,6 (полн)</t>
  </si>
  <si>
    <t>11112000161MULD000000000</t>
  </si>
  <si>
    <t xml:space="preserve">                            КШЦФ из стали 12Х18Н10Т Ду200 Ру2,5 (полн)</t>
  </si>
  <si>
    <t>11112000251MULD000000000</t>
  </si>
  <si>
    <t xml:space="preserve">                            КШЦФР из стали 12Х18Н10Т Ду250 Ру1,6 (полн) с редуктором</t>
  </si>
  <si>
    <t>11112500161RULD000000000</t>
  </si>
  <si>
    <t xml:space="preserve">                    Стандартнопроходные 12Х18Н10Т Вода </t>
  </si>
  <si>
    <t xml:space="preserve">                        КШЦМ Стандартнопроходные 12Х18Н10Т Вода </t>
  </si>
  <si>
    <t xml:space="preserve">                            КШЦМ из стали 12Х18Н10Т Ду 20 Ру4,0</t>
  </si>
  <si>
    <t>13300209401MULD000000000</t>
  </si>
  <si>
    <t xml:space="preserve">                            КШЦМ из стали 12Х18Н10Т Ду 25 Ру4,0</t>
  </si>
  <si>
    <t>13300259401MULD000000000</t>
  </si>
  <si>
    <t xml:space="preserve">                            КШЦМ из стали 12Х18Н10Т Ду 32 Ру4,0</t>
  </si>
  <si>
    <t>13300329401MULD000000000</t>
  </si>
  <si>
    <t xml:space="preserve">                            КШЦМ из стали 12Х18Н10Т Ду 40 Ру4,0</t>
  </si>
  <si>
    <t>13300409401MULD000000000</t>
  </si>
  <si>
    <t xml:space="preserve">                            КШЦМ из стали 12Х18Н10Т Ду 50 Ру4,0</t>
  </si>
  <si>
    <t>13300509401MULD000000000</t>
  </si>
  <si>
    <t xml:space="preserve">                            КШЦМ из стали 12Х18Н10Т Ду 65 Ру2,5</t>
  </si>
  <si>
    <t>13300659251MULD000000000</t>
  </si>
  <si>
    <t xml:space="preserve">                            КШЦМ из стали 12Х18Н10Т Ду 80/70 Ру2,5</t>
  </si>
  <si>
    <t>13300809251MULD000000000</t>
  </si>
  <si>
    <t xml:space="preserve">                            КШЦМ из стали 12Х18Н10Т Ду100/80 Ру2,5</t>
  </si>
  <si>
    <t>13301009251MULD000000000</t>
  </si>
  <si>
    <t xml:space="preserve">                        КШЦП Стандартнопроходные 12Х18Н10Т Вода </t>
  </si>
  <si>
    <t xml:space="preserve">                            КШЦП из стали 12Х18Н10Т Ду 20 Ру4,0</t>
  </si>
  <si>
    <t>12200209401MULD000000000</t>
  </si>
  <si>
    <t xml:space="preserve">                            КШЦП из стали 12Х18Н10Т Ду 25 Ру4,0</t>
  </si>
  <si>
    <t>12200259401MULD000000000</t>
  </si>
  <si>
    <t xml:space="preserve">                            КШЦП из стали 12Х18Н10Т Ду 32 Ру4,0</t>
  </si>
  <si>
    <t>12200329401MULD000000000</t>
  </si>
  <si>
    <t xml:space="preserve">                            КШЦП из стали 12Х18Н10Т Ду 40 Ру4,0</t>
  </si>
  <si>
    <t>12200409401MULD000000000</t>
  </si>
  <si>
    <t xml:space="preserve">                            КШЦП из стали 12Х18Н10Т Ду 50 Ру4,0</t>
  </si>
  <si>
    <t>12200509401MULD000000000</t>
  </si>
  <si>
    <t xml:space="preserve">                            КШЦП из стали 12Х18Н10Т Ду 65 Ру2,5</t>
  </si>
  <si>
    <t>12200659251MULD000000000</t>
  </si>
  <si>
    <t xml:space="preserve">                            КШЦП из стали 12Х18Н10Т Ду 80/70 Ру2,5</t>
  </si>
  <si>
    <t>12200809251MULD000000000</t>
  </si>
  <si>
    <t xml:space="preserve">                            КШЦП из стали 12Х18Н10Т Ду100/80 Ру2,5</t>
  </si>
  <si>
    <t>12201009251MULD000000000</t>
  </si>
  <si>
    <t xml:space="preserve">                            КШЦП из стали 12Х18Н10Т Ду125/100 Ру2,5</t>
  </si>
  <si>
    <t>12201259251MULD000000000</t>
  </si>
  <si>
    <t xml:space="preserve">                            КШЦП из стали 12Х18Н10Т Ду150/125 Ру2,5</t>
  </si>
  <si>
    <t>12201509251MULD000000000</t>
  </si>
  <si>
    <t xml:space="preserve">                            КШЦП из стали 12Х18Н10Т Ду200/150 Ру2,5</t>
  </si>
  <si>
    <t>12202009251MULD000000000</t>
  </si>
  <si>
    <t xml:space="preserve">                            КШЦП из стали 12Х18Н10Т Ду250/200 Ру2,5</t>
  </si>
  <si>
    <t>12202509251MULD000000000</t>
  </si>
  <si>
    <t xml:space="preserve">                            КШЦПР из стали 12Х18Н10Т Ду300/250 Ру1,6 с редуктором</t>
  </si>
  <si>
    <t>12203009161RULD000000000</t>
  </si>
  <si>
    <t xml:space="preserve">                            КШЦПР из стали 12Х18Н10Т Ду300/250 Ру2,5 с редуктором</t>
  </si>
  <si>
    <t>12203009251RULD000000000</t>
  </si>
  <si>
    <t xml:space="preserve">                        КШЦФ Стандартнопроходные 12Х18Н10Т Вода </t>
  </si>
  <si>
    <t xml:space="preserve">                            КШЦФ из стали 12Х18Н10Т Ду 20 Ру4,0</t>
  </si>
  <si>
    <t>11110209401MULD000000000</t>
  </si>
  <si>
    <t xml:space="preserve">                            КШЦФ из стали 12Х18Н10Т Ду 25 Ру4,0</t>
  </si>
  <si>
    <t>11110259401MULD000000000</t>
  </si>
  <si>
    <t xml:space="preserve">                            КШЦФ из стали 12Х18Н10Т Ду 32 Ру4,0</t>
  </si>
  <si>
    <t>11110329401MULD000000000</t>
  </si>
  <si>
    <t xml:space="preserve">                            КШЦФ из стали 12Х18Н10Т Ду 40 Ру4,0</t>
  </si>
  <si>
    <t>11110409401MULD000000000</t>
  </si>
  <si>
    <t xml:space="preserve">                            КШЦФ из стали 12Х18Н10Т Ду 50 Ру4,0</t>
  </si>
  <si>
    <t>11110509401MULD000000000</t>
  </si>
  <si>
    <t xml:space="preserve">                            КШЦФ из стали 12Х18Н10Т Ду 65 Ру1,6</t>
  </si>
  <si>
    <t>11110659161MULD000000000</t>
  </si>
  <si>
    <t xml:space="preserve">                            КШЦФ из стали 12Х18Н10Т Ду 65 Ру2,5</t>
  </si>
  <si>
    <t>11110659251MULD000000000</t>
  </si>
  <si>
    <t xml:space="preserve">                            КШЦФ из стали 12Х18Н10Т Ду 80/70 Ру1,6</t>
  </si>
  <si>
    <t>11110809161MULD000000000</t>
  </si>
  <si>
    <t xml:space="preserve">                            КШЦФ из стали 12Х18Н10Т Ду 80/70 Ру2,5</t>
  </si>
  <si>
    <t>11110809251MULD000000000</t>
  </si>
  <si>
    <t xml:space="preserve">                            КШЦФ из стали 12Х18Н10Т Ду100/80 Ру1,6</t>
  </si>
  <si>
    <t>11111009161MULD000000000</t>
  </si>
  <si>
    <t xml:space="preserve">                            КШЦФ из стали 12Х18Н10Т Ду100/80 Ру2,5</t>
  </si>
  <si>
    <t>11111009251MULD000000000</t>
  </si>
  <si>
    <t xml:space="preserve">                            КШЦФ из стали 12Х18Н10Т Ду125/100 Ру1,6</t>
  </si>
  <si>
    <t>11111259161MULD000000000</t>
  </si>
  <si>
    <t xml:space="preserve">                            КШЦФ из стали 12Х18Н10Т Ду125/100 Ру2,5</t>
  </si>
  <si>
    <t>11111259251MULD000000000</t>
  </si>
  <si>
    <t xml:space="preserve">                            КШЦФ из стали 12Х18Н10Т Ду150/125 Ру1,6</t>
  </si>
  <si>
    <t>11111509161MULD000000000</t>
  </si>
  <si>
    <t xml:space="preserve">                            КШЦФ из стали 12Х18Н10Т Ду150/125 Ру2,5</t>
  </si>
  <si>
    <t>11111509251MULD000000000</t>
  </si>
  <si>
    <t xml:space="preserve">                            КШЦФ из стали 12Х18Н10Т Ду200/150 Ру1,6</t>
  </si>
  <si>
    <t>11112009161MULD000000000</t>
  </si>
  <si>
    <t xml:space="preserve">                            КШЦФ из стали 12Х18Н10Т Ду200/150 Ру2,5</t>
  </si>
  <si>
    <t>11112009251MULD000000000</t>
  </si>
  <si>
    <t xml:space="preserve">                            КШЦФ из стали 12Х18Н10Т Ду250/200 Ру1,6</t>
  </si>
  <si>
    <t>11112509161MULD000000000</t>
  </si>
  <si>
    <t xml:space="preserve">                            КШЦФР из стали 12Х18Н10Т Ду300/250 Ру1,6 с редуктором</t>
  </si>
  <si>
    <t>11113009161RULD000000000</t>
  </si>
  <si>
    <t xml:space="preserve">                            КШЦФР из стали 12Х18Н10Т Ду300/250 Ру2,5 с редуктором</t>
  </si>
  <si>
    <t>11113009251RULD000000000</t>
  </si>
  <si>
    <t xml:space="preserve">                Газ 12Х18Н10Т</t>
  </si>
  <si>
    <t xml:space="preserve">                    Полнопроходные 12Х18Н10Т Газ</t>
  </si>
  <si>
    <t xml:space="preserve">                        КШЦМ Полнопроходные 12Х18Н10Т Газ</t>
  </si>
  <si>
    <t xml:space="preserve">                            КШЦМ Gas 015.040.П/П.01</t>
  </si>
  <si>
    <t>13300150401MGLD000000000</t>
  </si>
  <si>
    <t xml:space="preserve">                            КШЦМ Gas 020.040.П/П.01</t>
  </si>
  <si>
    <t>13300200401MGLD000000000</t>
  </si>
  <si>
    <t xml:space="preserve">                            КШЦМ Gas 025.040.П/П.01</t>
  </si>
  <si>
    <t>13300250401MGLD000000000</t>
  </si>
  <si>
    <t xml:space="preserve">                            КШЦМ Gas 040.040.П/П.01</t>
  </si>
  <si>
    <t>13300400401MGLD000000000</t>
  </si>
  <si>
    <t xml:space="preserve">                            КШЦМ Gas 050.040.П/П.01</t>
  </si>
  <si>
    <t>13300500401MGLD000000000</t>
  </si>
  <si>
    <t xml:space="preserve">                        КШЦП Полнопроходные 12Х18Н10Т Газ</t>
  </si>
  <si>
    <t xml:space="preserve">                            КШЦП Gas 015.040.П/П.01</t>
  </si>
  <si>
    <t>12200150401MGLD000000000</t>
  </si>
  <si>
    <t xml:space="preserve">                            КШЦП Gas 025.040.П/П.01</t>
  </si>
  <si>
    <t>12200250401MGLD000000000</t>
  </si>
  <si>
    <t xml:space="preserve">                            КШЦП Gas 032.040.П/П.01</t>
  </si>
  <si>
    <t>12200320401MGLD000000000</t>
  </si>
  <si>
    <t xml:space="preserve">                            КШЦП Gas 040.040.П/П.01</t>
  </si>
  <si>
    <t>12200400401MGLD000000000</t>
  </si>
  <si>
    <t xml:space="preserve">                            КШЦП Gas 050.040.П/П.01</t>
  </si>
  <si>
    <t>12200500401MGLD000000000</t>
  </si>
  <si>
    <t xml:space="preserve">                            КШЦП Gas 065.025.П/П.01</t>
  </si>
  <si>
    <t>12200650251MGLD000000000</t>
  </si>
  <si>
    <t xml:space="preserve">                            КШЦП Gas 080.025.П/П.01</t>
  </si>
  <si>
    <t>12200800251MGLD000000000</t>
  </si>
  <si>
    <t xml:space="preserve">                            КШЦП Gas 100.025.П/П.01</t>
  </si>
  <si>
    <t>12201000251MGLD000000000</t>
  </si>
  <si>
    <t xml:space="preserve">                            КШЦП Gas 150.025.П/П.01</t>
  </si>
  <si>
    <t>12201500251MGLD000000000</t>
  </si>
  <si>
    <t xml:space="preserve">                        КШЦФ Полнопроходные 12Х18Н10Т Газ</t>
  </si>
  <si>
    <t xml:space="preserve">                            КШЦФ Gas 015.040.П/П.01</t>
  </si>
  <si>
    <t>11110150401MGLD000000000</t>
  </si>
  <si>
    <t xml:space="preserve">                            КШЦФ Gas 020.040.П/П.01</t>
  </si>
  <si>
    <t>11110200401MGLD000000000</t>
  </si>
  <si>
    <t xml:space="preserve">                            КШЦФ Gas 025.040.П/П.01</t>
  </si>
  <si>
    <t>11110250401MGLD000000000</t>
  </si>
  <si>
    <t xml:space="preserve">                            КШЦФ Gas 032.040.П/П.01</t>
  </si>
  <si>
    <t>11110320401MGLD000000000</t>
  </si>
  <si>
    <t xml:space="preserve">                            КШЦФ Gas 040.040.П/П.01</t>
  </si>
  <si>
    <t>11110400401MGLD000000000</t>
  </si>
  <si>
    <t xml:space="preserve">                            КШЦФ Gas 050.040.П/П.01</t>
  </si>
  <si>
    <t>11110500401MGLD000000000</t>
  </si>
  <si>
    <t xml:space="preserve">                            КШЦФ Gas 050.040.П/П.01 180</t>
  </si>
  <si>
    <t>11110500401MGLD000001800</t>
  </si>
  <si>
    <t xml:space="preserve">                            КШЦФ Gas 065.016.П/П.01</t>
  </si>
  <si>
    <t>11110650161MGLD000000000</t>
  </si>
  <si>
    <t xml:space="preserve">                            КШЦФ Gas 080.016.П/П.01</t>
  </si>
  <si>
    <t>11110800161MGLD000000000</t>
  </si>
  <si>
    <t xml:space="preserve">                            КШЦФ Gas 100.016.П/П.01</t>
  </si>
  <si>
    <t>11111000161MGLD000000000</t>
  </si>
  <si>
    <t xml:space="preserve">                            КШЦФ Gas 125.025.П/П.01</t>
  </si>
  <si>
    <t>11111250251MGLD000000000</t>
  </si>
  <si>
    <t xml:space="preserve">                            КШЦФ Gas 150.016.П/П.01</t>
  </si>
  <si>
    <t>11111500161MGLD000000000</t>
  </si>
  <si>
    <t xml:space="preserve">                            КШЦФ Gas 150.025.П/П.01</t>
  </si>
  <si>
    <t>11111500251MGLD000000000</t>
  </si>
  <si>
    <t xml:space="preserve">                            КШЦФ Р Gas 250.016.П/П.01 с редуктором</t>
  </si>
  <si>
    <t>11112500161RGLD000000000</t>
  </si>
  <si>
    <t xml:space="preserve">                    Стандартнопроходные 12Х18Н10Т Газ</t>
  </si>
  <si>
    <t xml:space="preserve">                        КШЦМ Стандартнопроходные 12Х18Н10Т Газ</t>
  </si>
  <si>
    <t xml:space="preserve">                            КШЦМ Gas 020.040.Н/П.01</t>
  </si>
  <si>
    <t>13300209401MGLD000000000</t>
  </si>
  <si>
    <t xml:space="preserve">                            КШЦМ Gas 025.040.Н/П.01</t>
  </si>
  <si>
    <t>13300259401MGLD000000000</t>
  </si>
  <si>
    <t xml:space="preserve">                            КШЦМ Gas 032.040.Н/П.01</t>
  </si>
  <si>
    <t>13300329401MGLD000000000</t>
  </si>
  <si>
    <t xml:space="preserve">                            КШЦМ Gas 040.040.Н/П.01</t>
  </si>
  <si>
    <t>13300409401MGLD000000000</t>
  </si>
  <si>
    <t xml:space="preserve">                            КШЦМ Gas 050.040.Н/П.01</t>
  </si>
  <si>
    <t>13300509401MGLD000000000</t>
  </si>
  <si>
    <t xml:space="preserve">                            КШЦМ Gas 080/070.025.Н/П.01</t>
  </si>
  <si>
    <t>13300809251MGLD000000000</t>
  </si>
  <si>
    <t xml:space="preserve">                        КШЦП Стандартнопроходные 12Х18Н10Т Газ</t>
  </si>
  <si>
    <t xml:space="preserve">                            КШЦП Gas 020.040.Н/П.01</t>
  </si>
  <si>
    <t>12200209401MGLD000000000</t>
  </si>
  <si>
    <t xml:space="preserve">                            КШЦП Gas 025.040.Н/П.01</t>
  </si>
  <si>
    <t>12200259401MGLD000000000</t>
  </si>
  <si>
    <t xml:space="preserve">                            КШЦП Gas 032.040.Н/П.01</t>
  </si>
  <si>
    <t>12200329401MGLD000000000</t>
  </si>
  <si>
    <t xml:space="preserve">                            КШЦП Gas 040.040.Н/П.01</t>
  </si>
  <si>
    <t>12200409401MGLD000000000</t>
  </si>
  <si>
    <t xml:space="preserve">                            КШЦП Gas 050.040.Н/П.01</t>
  </si>
  <si>
    <t>12200509401MGLD000000000</t>
  </si>
  <si>
    <t xml:space="preserve">                            КШЦП Gas 065.025.Н/П.01</t>
  </si>
  <si>
    <t>12200659251MGLD000000000</t>
  </si>
  <si>
    <t xml:space="preserve">                            КШЦП Gas 080/070.025.Н/П.01</t>
  </si>
  <si>
    <t>12200809251MGLD000000000</t>
  </si>
  <si>
    <t xml:space="preserve">                            КШЦП Gas 100/080.025.Н/П.01</t>
  </si>
  <si>
    <t>12201009251MGLD000000000</t>
  </si>
  <si>
    <t xml:space="preserve">                            КШЦП Gas 150/125.025.Н/П.01</t>
  </si>
  <si>
    <t>12201509251MGLD000000000</t>
  </si>
  <si>
    <t xml:space="preserve">                            КШЦП Gas 200/150.025.Н/П.01</t>
  </si>
  <si>
    <t>12202009251MGLD000000000</t>
  </si>
  <si>
    <t xml:space="preserve">                            КШЦП Р Gas 300/250.016.Н/П.01 с редуктором</t>
  </si>
  <si>
    <t>12203009161RGLD000000000</t>
  </si>
  <si>
    <t xml:space="preserve">                        КШЦФ Стандартнопроходные 12Х18Н10Т Газ</t>
  </si>
  <si>
    <t xml:space="preserve">                            КШЦФ Gas 020.040.Н/П.01</t>
  </si>
  <si>
    <t>11110209401MGLD000000000</t>
  </si>
  <si>
    <t xml:space="preserve">                            КШЦФ Gas 025.040.Н/П.01</t>
  </si>
  <si>
    <t>11110259401MGLD000000000</t>
  </si>
  <si>
    <t xml:space="preserve">                            КШЦФ Gas 032.040.Н/П.01</t>
  </si>
  <si>
    <t>11110329401MGLD000000000</t>
  </si>
  <si>
    <t xml:space="preserve">                            КШЦФ Gas 040.040.Н/П.01</t>
  </si>
  <si>
    <t>11110409401MGLD000000000</t>
  </si>
  <si>
    <t xml:space="preserve">                            КШЦФ Gas 050.040.Н/П.01</t>
  </si>
  <si>
    <t>11110509401MGLD000000000</t>
  </si>
  <si>
    <t xml:space="preserve">                            КШЦФ Gas 065.016.Н/П.01</t>
  </si>
  <si>
    <t>11110659161MGLD000000000</t>
  </si>
  <si>
    <t xml:space="preserve">                            КШЦФ Gas 080/070.016.Н/П.01</t>
  </si>
  <si>
    <t>11110809161MGLD000000000</t>
  </si>
  <si>
    <t xml:space="preserve">                            КШЦФ Gas 080/070.025.Н/П.01</t>
  </si>
  <si>
    <t>11110809251MGLD000000000</t>
  </si>
  <si>
    <t xml:space="preserve">                            КШЦФ Gas 100/080.016.Н/П.01</t>
  </si>
  <si>
    <t>11111009161MGLD000000000</t>
  </si>
  <si>
    <t xml:space="preserve">                            КШЦФ Gas 125/100.016.Н/П.01</t>
  </si>
  <si>
    <t>11111259161MGLD000000000</t>
  </si>
  <si>
    <t xml:space="preserve">                            КШЦФ Gas 150/125.016.Н/П.01</t>
  </si>
  <si>
    <t>11111509161MGLD000000000</t>
  </si>
  <si>
    <t xml:space="preserve">                            КШЦФ Gas 200/150.016.Н/П.01</t>
  </si>
  <si>
    <t>11112009161MGLD000000000</t>
  </si>
  <si>
    <t xml:space="preserve">     Стриж</t>
  </si>
  <si>
    <t xml:space="preserve">                LD Стриж 032.016.П/П.02.</t>
  </si>
  <si>
    <t>300003200162MGLD00000000</t>
  </si>
  <si>
    <t xml:space="preserve">                LD Стриж 040.016.П/П.02.</t>
  </si>
  <si>
    <t>300004000162MGLD00000000</t>
  </si>
  <si>
    <t xml:space="preserve">                LD Стриж 050.016.П/П.02.</t>
  </si>
  <si>
    <t>300005000162MGLD00000000</t>
  </si>
  <si>
    <t xml:space="preserve">                LD Стриж 065.016.П/П.02.</t>
  </si>
  <si>
    <t>300006500162MGLD00000000</t>
  </si>
  <si>
    <t xml:space="preserve">                LD Стриж 080.016.Н/П.02.</t>
  </si>
  <si>
    <t>300008090162MGLD00000000</t>
  </si>
  <si>
    <t xml:space="preserve">                LD Стриж 100.016.Н/П.02.</t>
  </si>
  <si>
    <t>300010090162MGLD00000000</t>
  </si>
  <si>
    <t xml:space="preserve">    Грязевики</t>
  </si>
  <si>
    <t xml:space="preserve">        Приварной</t>
  </si>
  <si>
    <t xml:space="preserve">            Грязевик абонентский LD вертикальный приварной DN 100 PN16</t>
  </si>
  <si>
    <t>ГА.Р.П.100.16.2</t>
  </si>
  <si>
    <t xml:space="preserve">            Грязевик абонентский LD вертикальный приварной DN 125 PN16</t>
  </si>
  <si>
    <t>ГА.Р.П.125.16.2</t>
  </si>
  <si>
    <t xml:space="preserve">            Грязевик абонентский LD вертикальный приварной DN 150 PN16</t>
  </si>
  <si>
    <t>ГА.Р.П.150.16.2</t>
  </si>
  <si>
    <t xml:space="preserve">            Грязевик абонентский LD вертикальный приварной DN 200 PN16</t>
  </si>
  <si>
    <t>ГА.Р.П.200.16.2</t>
  </si>
  <si>
    <t xml:space="preserve">            Грязевик абонентский LD вертикальный приварной DN 40 PN16</t>
  </si>
  <si>
    <t>ГА.Р.П.040.16.2</t>
  </si>
  <si>
    <t xml:space="preserve">            Грязевик абонентский LD вертикальный приварной DN 50 PN16</t>
  </si>
  <si>
    <t>ГА.Р.П.050.16.2</t>
  </si>
  <si>
    <t xml:space="preserve">            Грязевик абонентский LD вертикальный приварной DN 65 PN16</t>
  </si>
  <si>
    <t>ГА.Р.П.065.16.2</t>
  </si>
  <si>
    <t xml:space="preserve">            Грязевик абонентский LD вертикальный приварной DN 80 PN16</t>
  </si>
  <si>
    <t>ГА.Р.П.080.16.2</t>
  </si>
  <si>
    <t xml:space="preserve">        Фланцевый</t>
  </si>
  <si>
    <t xml:space="preserve">            Грязевик абонентский LD вертикальный фланцевый DN 100 PN16</t>
  </si>
  <si>
    <t>ГА.Р.Ф.100.16.2</t>
  </si>
  <si>
    <t xml:space="preserve">            Грязевик абонентский LD вертикальный фланцевый DN 125 PN 16</t>
  </si>
  <si>
    <t>ГА.Р.Ф.125.16.2</t>
  </si>
  <si>
    <t xml:space="preserve">            Грязевик абонентский LD вертикальный фланцевый DN 150 PN16</t>
  </si>
  <si>
    <t>ГА.Р.Ф.150.16.2</t>
  </si>
  <si>
    <t xml:space="preserve">            Грязевик абонентский LD вертикальный фланцевый DN 200 PN16</t>
  </si>
  <si>
    <t>ГА.Р.Ф.200.16.2</t>
  </si>
  <si>
    <t xml:space="preserve">            Грязевик абонентский LD вертикальный фланцевый DN 40 PN16</t>
  </si>
  <si>
    <t>ГА.Р.Ф.040.16.2</t>
  </si>
  <si>
    <t xml:space="preserve">            Грязевик абонентский LD вертикальный фланцевый DN 50 PN16</t>
  </si>
  <si>
    <t>ГА.Р.Ф.050.16.2</t>
  </si>
  <si>
    <t xml:space="preserve">            Грязевик абонентский LD вертикальный фланцевый DN 65 PN16</t>
  </si>
  <si>
    <t>ГА.Р.Ф.065.16.2</t>
  </si>
  <si>
    <t xml:space="preserve">            Грязевик абонентский LD вертикальный фланцевый DN 80 PN16</t>
  </si>
  <si>
    <t>ГА.Р.Ф.080.16.2</t>
  </si>
  <si>
    <t xml:space="preserve">    Комплектующие для стальной арматуры</t>
  </si>
  <si>
    <t xml:space="preserve">        КОФ</t>
  </si>
  <si>
    <t xml:space="preserve">            Сталь 20 КОФ</t>
  </si>
  <si>
    <t xml:space="preserve">                КОФ из стали 20 Ду 15 Ру16</t>
  </si>
  <si>
    <t>K20151610000000000000000</t>
  </si>
  <si>
    <t xml:space="preserve">                КОФ из стали 20 Ду 15 Ру25 </t>
  </si>
  <si>
    <t>K20152510000000000000000</t>
  </si>
  <si>
    <t xml:space="preserve">                КОФ из стали 20 Ду 15 Ру40</t>
  </si>
  <si>
    <t>K20154010000000000000000</t>
  </si>
  <si>
    <t xml:space="preserve">                КОФ из стали 20 Ду 20 Ру16</t>
  </si>
  <si>
    <t>K20201610000000000000000</t>
  </si>
  <si>
    <t xml:space="preserve">                КОФ из стали 20 Ду 20 Ру25 </t>
  </si>
  <si>
    <t>K20202510000000000000000</t>
  </si>
  <si>
    <t xml:space="preserve">                КОФ из стали 20 Ду 20 Ру40</t>
  </si>
  <si>
    <t>K20204010000000000000000</t>
  </si>
  <si>
    <t xml:space="preserve">                КОФ из стали 20 Ду 25 Ру16</t>
  </si>
  <si>
    <t>K20251610000000000000000</t>
  </si>
  <si>
    <t xml:space="preserve">                КОФ из стали 20 Ду 25 Ру25 </t>
  </si>
  <si>
    <t>K20252510000000000000000</t>
  </si>
  <si>
    <t xml:space="preserve">                КОФ из стали 20 Ду 25 Ру40</t>
  </si>
  <si>
    <t>K20254010000000000000000</t>
  </si>
  <si>
    <t xml:space="preserve">                КОФ из стали 20 Ду 32 Ру16</t>
  </si>
  <si>
    <t>K20321610000000000000000</t>
  </si>
  <si>
    <t xml:space="preserve">                КОФ из стали 20 Ду 32 Ру25 </t>
  </si>
  <si>
    <t>K20322510000000000000000</t>
  </si>
  <si>
    <t xml:space="preserve">                КОФ из стали 20 Ду 32 Ру40</t>
  </si>
  <si>
    <t>K20324010000000000000000</t>
  </si>
  <si>
    <t xml:space="preserve">                КОФ из стали 20 Ду 40 Ру16</t>
  </si>
  <si>
    <t>K20401610000000000000000</t>
  </si>
  <si>
    <t xml:space="preserve">                КОФ из стали 20 Ду 40 Ру25 </t>
  </si>
  <si>
    <t>K20402510000000000000000</t>
  </si>
  <si>
    <t xml:space="preserve">                КОФ из стали 20 Ду 40 Ру40</t>
  </si>
  <si>
    <t>K20404010000000000000000</t>
  </si>
  <si>
    <t xml:space="preserve">                КОФ из стали 20 Ду 50 Ру16</t>
  </si>
  <si>
    <t>K20501610000000000000000</t>
  </si>
  <si>
    <t xml:space="preserve">                КОФ из стали 20 Ду 50 Ру25 </t>
  </si>
  <si>
    <t>K20502510000000000000000</t>
  </si>
  <si>
    <t xml:space="preserve">                КОФ из стали 20 Ду 50 Ру40</t>
  </si>
  <si>
    <t>K20504010000000000000000</t>
  </si>
  <si>
    <t xml:space="preserve">                КОФ из стали 20 Ду 65 Ру16</t>
  </si>
  <si>
    <t>K20651610000000000000000</t>
  </si>
  <si>
    <t xml:space="preserve">                КОФ из стали 20 Ду 65 Ру25 </t>
  </si>
  <si>
    <t>K20652510000000000000000</t>
  </si>
  <si>
    <t xml:space="preserve">                КОФ из стали 20 Ду 80 Ру16</t>
  </si>
  <si>
    <t>K20801610000000000000000</t>
  </si>
  <si>
    <t xml:space="preserve">                КОФ из стали 20 Ду 80 Ру25 </t>
  </si>
  <si>
    <t>K20802510000000000000000</t>
  </si>
  <si>
    <t xml:space="preserve">                КОФ из стали 20 Ду100 Ру16</t>
  </si>
  <si>
    <t>K21001610000000000000000</t>
  </si>
  <si>
    <t xml:space="preserve">                КОФ из стали 20 Ду100 Ру25 </t>
  </si>
  <si>
    <t>K21002510000000000000000</t>
  </si>
  <si>
    <t xml:space="preserve">                КОФ из стали 20 Ду125 Ру16</t>
  </si>
  <si>
    <t>K21251610000000000000000</t>
  </si>
  <si>
    <t xml:space="preserve">                КОФ из стали 20 Ду125 Ру25 </t>
  </si>
  <si>
    <t>K21252510000000000000000</t>
  </si>
  <si>
    <t xml:space="preserve">                КОФ из стали 20 Ду150 Ру16</t>
  </si>
  <si>
    <t>K21501610000000000000000</t>
  </si>
  <si>
    <t xml:space="preserve">                КОФ из стали 20 Ду150 Ру25 </t>
  </si>
  <si>
    <t>K21502510000000000000000</t>
  </si>
  <si>
    <t xml:space="preserve">                КОФ из стали 20 Ду200 Ру16</t>
  </si>
  <si>
    <t>K22001610000000000000000</t>
  </si>
  <si>
    <t xml:space="preserve">                КОФ из стали 20 Ду200 Ру25 </t>
  </si>
  <si>
    <t>K22002500000000000000000</t>
  </si>
  <si>
    <t xml:space="preserve">                КОФ из стали 20 Ду250 Ру16</t>
  </si>
  <si>
    <t>K22501610000000000000000</t>
  </si>
  <si>
    <t xml:space="preserve">                КОФ из стали 20 Ду250 Ру25 </t>
  </si>
  <si>
    <t>K22502510000000000000000</t>
  </si>
  <si>
    <t xml:space="preserve">                КОФ из стали 20 Ду300 Ру16</t>
  </si>
  <si>
    <t>K23001610000000000000000</t>
  </si>
  <si>
    <t xml:space="preserve">                КОФ из стали 20 Ду300 Ру25 </t>
  </si>
  <si>
    <t>K23002510000000000000000</t>
  </si>
  <si>
    <t xml:space="preserve">                КОФ из стали 20 Ду350 Ру16</t>
  </si>
  <si>
    <t>K23501610000000000000000</t>
  </si>
  <si>
    <t xml:space="preserve">                КОФ из стали 20 Ду350 Ру25 </t>
  </si>
  <si>
    <t>K23502510000000000000000</t>
  </si>
  <si>
    <t xml:space="preserve">                КОФ из стали 20 Ду400 Ру16</t>
  </si>
  <si>
    <t>K24001610000000000000000</t>
  </si>
  <si>
    <t xml:space="preserve">                КОФ из стали 20 Ду400 Ру25 </t>
  </si>
  <si>
    <t>K24002510000000000000000</t>
  </si>
  <si>
    <t xml:space="preserve">                КОФ из стали 20 Ду500 Ру16</t>
  </si>
  <si>
    <t>K25001610000000000000000</t>
  </si>
  <si>
    <t xml:space="preserve">                КОФ из стали 20 Ду500 Ру25 </t>
  </si>
  <si>
    <t>K25002510000000000000000</t>
  </si>
  <si>
    <t xml:space="preserve">                КОФ из стали 20 Ду600 Ру16</t>
  </si>
  <si>
    <t>K26001610000000000000000</t>
  </si>
  <si>
    <t xml:space="preserve">                КОФ из стали 20 Ду600 Ру25 </t>
  </si>
  <si>
    <t>K26002510000000000000000</t>
  </si>
  <si>
    <t xml:space="preserve">                КОФ из стали 20 Ду700 Ру16</t>
  </si>
  <si>
    <t>K27001610000000000000000</t>
  </si>
  <si>
    <t xml:space="preserve">                КОФ из стали 20 Ду700 Ру25 </t>
  </si>
  <si>
    <t>K27002510000000000000000</t>
  </si>
  <si>
    <t xml:space="preserve">                КОФ из стали 20 Ду800 Ру16</t>
  </si>
  <si>
    <t>K28001610000000000000000</t>
  </si>
  <si>
    <t xml:space="preserve">                КОФ из стали 20 Ду800 Ру25 </t>
  </si>
  <si>
    <t>K28002510000000000000000</t>
  </si>
  <si>
    <t xml:space="preserve">    Фитинги стальные</t>
  </si>
  <si>
    <t xml:space="preserve">        Бобышка приварная LD</t>
  </si>
  <si>
    <t xml:space="preserve">            Бобышка LD для крана под манометр НР G 1/2" из стали 20 L=40мм</t>
  </si>
  <si>
    <t>БП-КР-40-G-02 LD</t>
  </si>
  <si>
    <t xml:space="preserve">            Бобышка LD для манометра ВР G 1/2" из стали 20 L=30мм</t>
  </si>
  <si>
    <t>БП-ТМ-30-G-02 LD</t>
  </si>
  <si>
    <t xml:space="preserve">            Бобышка LD для манометра ВР M20x1,5 из стали 20 L=30мм</t>
  </si>
  <si>
    <t>БП-ТМ-30-M-02 LD</t>
  </si>
  <si>
    <t xml:space="preserve">            Бобышка LD для термометра ВР G 1/2" из стали 12Х18Н10Т L=30мм</t>
  </si>
  <si>
    <t>БП-БТ-30-G-01 LD</t>
  </si>
  <si>
    <t xml:space="preserve">            Бобышка LD для термометра ВР G 1/2" из стали 20 L=30мм</t>
  </si>
  <si>
    <t>БП-БТ-30-G-02 LD</t>
  </si>
  <si>
    <t xml:space="preserve">            Бобышка LD для термометра ВР G 1/2" из стали 20 L=50мм ОСТ</t>
  </si>
  <si>
    <t>БП-БТ-50-G-02 LD</t>
  </si>
  <si>
    <t xml:space="preserve">            Бобышка LD для термометра ВР G 1/2" из стали 20 L=55мм</t>
  </si>
  <si>
    <t>БП-БТ-55-G-02 LD</t>
  </si>
  <si>
    <t xml:space="preserve">            Бобышка LD для термометра ВР М20х1,5 из стали 20 L=50мм ОСТ</t>
  </si>
  <si>
    <t>БП-БТ-50-M-02 LD</t>
  </si>
  <si>
    <t xml:space="preserve">            Бобышка LD для термометра ВР М20х1,5 из стали 20 L=55мм</t>
  </si>
  <si>
    <t>БП-БТ-55-M-02 LD</t>
  </si>
  <si>
    <t xml:space="preserve">        Резьба</t>
  </si>
  <si>
    <t xml:space="preserve">            L = 150мм</t>
  </si>
  <si>
    <t xml:space="preserve">                Резьба LD НР DN15 G 1/2" из стали 20 L = 150мм</t>
  </si>
  <si>
    <t>LD.0001.G1/2.02.0150</t>
  </si>
  <si>
    <t xml:space="preserve">                Резьба LD НР DN20 G 3/4" из стали 20 L = 150мм</t>
  </si>
  <si>
    <t>LD.0001.G3/4.02.0150</t>
  </si>
  <si>
    <t xml:space="preserve">                Резьба LD НР DN25 G 1" из стали 20 L = 150мм</t>
  </si>
  <si>
    <t>LD.0001.G1.02.0150</t>
  </si>
  <si>
    <t xml:space="preserve">                Резьба LD НР DN32 G 1 1/4" из стали 20 L = 150мм</t>
  </si>
  <si>
    <t>LD.0001.G11/4.02.0150</t>
  </si>
  <si>
    <t xml:space="preserve">                Резьба LD НР DN40 G 1 1/2" из стали 20 L = 150мм</t>
  </si>
  <si>
    <t>LD.0001.G11/2.02.0150</t>
  </si>
  <si>
    <t xml:space="preserve">                Резьба LD НР DN50 G 2" из стали 20 L = 150мм</t>
  </si>
  <si>
    <t>LD.0001.G2.02.0150</t>
  </si>
  <si>
    <t xml:space="preserve">            L = 50мм</t>
  </si>
  <si>
    <t xml:space="preserve">                Резьба LD НР DN15 G 1/2" из стали 12Х18Н10Т L = 50мм</t>
  </si>
  <si>
    <t>LD.0001.G1/2.01.0050</t>
  </si>
  <si>
    <t xml:space="preserve">                Резьба LD НР DN15 G 1/2" из стали 20 L = 50мм</t>
  </si>
  <si>
    <t>LD.0001.G1/2.02.0050</t>
  </si>
  <si>
    <t xml:space="preserve">                Резьба LD НР DN20 G 3/4" из стали 12Х18Н10Т L = 50мм</t>
  </si>
  <si>
    <t>LD.0001.G3/4.01.0050</t>
  </si>
  <si>
    <t xml:space="preserve">                Резьба LD НР DN20 G 3/4" из стали 20 L = 50мм</t>
  </si>
  <si>
    <t>LD.0001.G3/4.02.0050</t>
  </si>
  <si>
    <t xml:space="preserve">                Резьба LD НР DN25 G 1" из стали 12Х18Н10Т L = 50мм</t>
  </si>
  <si>
    <t>LD.0001.G1.01.0050</t>
  </si>
  <si>
    <t xml:space="preserve">                Резьба LD НР DN25 G 1" из стали 20 L = 50мм</t>
  </si>
  <si>
    <t>LD.0001.G1.02.0050</t>
  </si>
  <si>
    <t xml:space="preserve">                Резьба LD НР DN32 G 1 1/4" из стали 20 L = 50мм</t>
  </si>
  <si>
    <t>LD.0001.G11/4.02.0050</t>
  </si>
  <si>
    <t xml:space="preserve">                Резьба LD НР DN40 G 1 1/2" из стали 20 L = 50мм</t>
  </si>
  <si>
    <t>LD.0001.G11/2.02.0050</t>
  </si>
  <si>
    <t xml:space="preserve">                Резьба LD НР DN50 G 2" из стали 20 L = 50мм</t>
  </si>
  <si>
    <t>LD.0001.G2.02.0050</t>
  </si>
  <si>
    <t xml:space="preserve">        Сгон</t>
  </si>
  <si>
    <t xml:space="preserve">            ГОСТ</t>
  </si>
  <si>
    <t xml:space="preserve">                Сгон LD НР DN15 G 1/2" из стали 20 L = 110мм ГОСТ</t>
  </si>
  <si>
    <t>LD.0002.G1/2.02.0110</t>
  </si>
  <si>
    <t xml:space="preserve">                Сгон LD НР DN20 G 3/4" из стали 20 L = 110мм ГОСТ</t>
  </si>
  <si>
    <t>LD.0002.G3/4.02.0110</t>
  </si>
  <si>
    <t xml:space="preserve">                Сгон LD НР DN25 G 1" из стали 20 L = 130мм ГОСТ</t>
  </si>
  <si>
    <t>LD.0002.G1.02.0130</t>
  </si>
  <si>
    <t xml:space="preserve">                Сгон LD НР DN32 G 1 1/4" из стали 20 L = 130мм ГОСТ</t>
  </si>
  <si>
    <t>LD.0002.G11/4.02.0130</t>
  </si>
  <si>
    <t xml:space="preserve">                Сгон LD НР DN40 G 1 1/2" из стали 20 L = 150мм ГОСТ</t>
  </si>
  <si>
    <t>LD.0002.G11/2.02.0150.0</t>
  </si>
  <si>
    <t xml:space="preserve">                Сгон LD НР DN50 G 2" из стали 20 L = 150мм ГОСТ</t>
  </si>
  <si>
    <t>LD.0002.G2.02.0150.0</t>
  </si>
  <si>
    <t xml:space="preserve">            ТУ L=150мм</t>
  </si>
  <si>
    <t xml:space="preserve">                Сгон LD НР DN15 G 1/2" из стали 20 L = 150мм</t>
  </si>
  <si>
    <t>LD.0002.G1/2.02.0150</t>
  </si>
  <si>
    <t xml:space="preserve">                Сгон LD НР DN20 G 3/4" из стали 20 L = 150мм</t>
  </si>
  <si>
    <t>LD.0002.G3/4.02.0150</t>
  </si>
  <si>
    <t xml:space="preserve">                Сгон LD НР DN25 G 1" из стали 20 L = 150мм</t>
  </si>
  <si>
    <t>LD.0002.G1.02.0150</t>
  </si>
  <si>
    <t xml:space="preserve">                Сгон LD НР DN32 G 1 1/4" из стали 20 L = 150мм</t>
  </si>
  <si>
    <t>LD.0002.G11/4.02.0150</t>
  </si>
  <si>
    <t xml:space="preserve">                Сгон LD НР DN40 G 1 1/2" из стали 20 L = 150мм</t>
  </si>
  <si>
    <t>LD.0002.G11/2.02.0150</t>
  </si>
  <si>
    <t xml:space="preserve">                Сгон LD НР DN50 G 2" из стали 20 L = 150мм</t>
  </si>
  <si>
    <t>LD.0002.G2.02.0150</t>
  </si>
  <si>
    <t xml:space="preserve">                                      </t>
  </si>
  <si>
    <t>Присоединение: ВР-ВР
Ручка: Рычаг</t>
  </si>
  <si>
    <t>Присоединение: ВР-НР
Ручка: Рычаг</t>
  </si>
  <si>
    <t>Присоединение: НР-НР
Ручка: Рычаг</t>
  </si>
  <si>
    <t>Присоединение: ВР-ГШ
Ручка: Рычаг</t>
  </si>
  <si>
    <t>Присоединение: ВР-ВР
Ручка: Бабочка</t>
  </si>
  <si>
    <t>Присоединение: ВР-НР
Ручка: Бабочка</t>
  </si>
  <si>
    <t>Присоединение: НР-НР
Ручка: Бабочка</t>
  </si>
  <si>
    <t>Присоединение: ВР-ГШ
Ручка: Бабочка</t>
  </si>
  <si>
    <t>Присоединение: НГ
Ручка: Бабочка</t>
  </si>
  <si>
    <t>Кол-во в упаковке</t>
  </si>
  <si>
    <t>РРЦ, руб. с НДС</t>
  </si>
  <si>
    <t>латунный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</si>
</sst>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;[Red]\-0"/>
    <numFmt numFmtId="166" formatCode="#,##0\ &quot;₽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28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76">
    <xf numFmtId="0" fontId="0" fillId="0" borderId="0" xfId="0"/>
    <xf numFmtId="0" fontId="0" fillId="6" borderId="0" xfId="0" applyFill="1"/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0" fillId="0" borderId="0" xfId="1"/>
    <xf numFmtId="0" fontId="10" fillId="0" borderId="0" xfId="1" applyAlignment="1">
      <alignment wrapText="1"/>
    </xf>
    <xf numFmtId="0" fontId="0" fillId="0" borderId="0" xfId="0" applyAlignment="1">
      <alignment horizontal="left" vertical="center"/>
    </xf>
    <xf numFmtId="0" fontId="10" fillId="0" borderId="0" xfId="1" applyAlignment="1">
      <alignment horizontal="left" vertical="center"/>
    </xf>
    <xf numFmtId="0" fontId="12" fillId="8" borderId="1" xfId="1" applyFont="1" applyFill="1" applyBorder="1" applyAlignment="1">
      <alignment horizontal="left" vertical="center" wrapText="1"/>
    </xf>
    <xf numFmtId="0" fontId="13" fillId="8" borderId="1" xfId="1" applyFont="1" applyFill="1" applyBorder="1" applyAlignment="1">
      <alignment horizontal="left" vertical="top" wrapText="1"/>
    </xf>
    <xf numFmtId="0" fontId="13" fillId="8" borderId="1" xfId="1" applyFont="1" applyFill="1" applyBorder="1" applyAlignment="1">
      <alignment horizontal="right" vertical="top" wrapText="1"/>
    </xf>
    <xf numFmtId="0" fontId="12" fillId="9" borderId="1" xfId="1" applyFont="1" applyFill="1" applyBorder="1" applyAlignment="1">
      <alignment horizontal="left" vertical="center" wrapText="1"/>
    </xf>
    <xf numFmtId="0" fontId="13" fillId="9" borderId="1" xfId="1" applyFont="1" applyFill="1" applyBorder="1" applyAlignment="1">
      <alignment horizontal="left" vertical="top" wrapText="1"/>
    </xf>
    <xf numFmtId="0" fontId="13" fillId="9" borderId="1" xfId="1" applyFont="1" applyFill="1" applyBorder="1" applyAlignment="1">
      <alignment horizontal="right" vertical="top" wrapText="1"/>
    </xf>
    <xf numFmtId="0" fontId="12" fillId="11" borderId="1" xfId="1" applyFont="1" applyFill="1" applyBorder="1" applyAlignment="1">
      <alignment horizontal="left" vertical="center" wrapText="1"/>
    </xf>
    <xf numFmtId="0" fontId="13" fillId="11" borderId="1" xfId="1" applyFont="1" applyFill="1" applyBorder="1" applyAlignment="1">
      <alignment horizontal="left" vertical="top" wrapText="1"/>
    </xf>
    <xf numFmtId="0" fontId="13" fillId="11" borderId="1" xfId="1" applyFont="1" applyFill="1" applyBorder="1" applyAlignment="1">
      <alignment horizontal="right" vertical="top" wrapText="1"/>
    </xf>
    <xf numFmtId="0" fontId="12" fillId="12" borderId="1" xfId="1" applyFont="1" applyFill="1" applyBorder="1" applyAlignment="1">
      <alignment horizontal="left" vertical="center" wrapText="1"/>
    </xf>
    <xf numFmtId="0" fontId="13" fillId="12" borderId="1" xfId="1" applyFont="1" applyFill="1" applyBorder="1" applyAlignment="1">
      <alignment horizontal="left" vertical="top" wrapText="1"/>
    </xf>
    <xf numFmtId="0" fontId="13" fillId="12" borderId="1" xfId="1" applyFont="1" applyFill="1" applyBorder="1" applyAlignment="1">
      <alignment horizontal="right" vertical="top" wrapText="1"/>
    </xf>
    <xf numFmtId="0" fontId="12" fillId="13" borderId="1" xfId="1" applyFont="1" applyFill="1" applyBorder="1" applyAlignment="1">
      <alignment horizontal="left" vertical="center" wrapText="1"/>
    </xf>
    <xf numFmtId="0" fontId="13" fillId="13" borderId="1" xfId="1" applyFont="1" applyFill="1" applyBorder="1" applyAlignment="1">
      <alignment horizontal="left" vertical="top" wrapText="1"/>
    </xf>
    <xf numFmtId="0" fontId="13" fillId="13" borderId="1" xfId="1" applyFont="1" applyFill="1" applyBorder="1" applyAlignment="1">
      <alignment horizontal="right" vertical="top" wrapText="1"/>
    </xf>
    <xf numFmtId="0" fontId="6" fillId="13" borderId="1" xfId="1" applyFont="1" applyFill="1" applyBorder="1" applyAlignment="1">
      <alignment horizontal="left" vertical="center" wrapText="1"/>
    </xf>
    <xf numFmtId="0" fontId="6" fillId="13" borderId="1" xfId="1" applyFont="1" applyFill="1" applyBorder="1" applyAlignment="1">
      <alignment horizontal="left" vertical="top" wrapText="1"/>
    </xf>
    <xf numFmtId="165" fontId="6" fillId="13" borderId="1" xfId="1" applyNumberFormat="1" applyFont="1" applyFill="1" applyBorder="1" applyAlignment="1">
      <alignment horizontal="left" vertical="top" wrapText="1"/>
    </xf>
    <xf numFmtId="2" fontId="6" fillId="13" borderId="1" xfId="1" applyNumberFormat="1" applyFont="1" applyFill="1" applyBorder="1" applyAlignment="1">
      <alignment horizontal="right" vertical="top" wrapText="1"/>
    </xf>
    <xf numFmtId="4" fontId="6" fillId="13" borderId="1" xfId="1" applyNumberFormat="1" applyFont="1" applyFill="1" applyBorder="1" applyAlignment="1">
      <alignment horizontal="right" vertical="top" wrapText="1"/>
    </xf>
    <xf numFmtId="0" fontId="6" fillId="13" borderId="1" xfId="1" applyFont="1" applyFill="1" applyBorder="1" applyAlignment="1">
      <alignment horizontal="right"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13" borderId="1" xfId="0" applyFont="1" applyFill="1" applyBorder="1" applyAlignment="1">
      <alignment vertical="top" wrapText="1"/>
    </xf>
    <xf numFmtId="0" fontId="1" fillId="13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2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left" vertical="top" wrapText="1"/>
    </xf>
    <xf numFmtId="0" fontId="12" fillId="9" borderId="1" xfId="0" applyFont="1" applyFill="1" applyBorder="1" applyAlignment="1">
      <alignment vertical="top" wrapText="1"/>
    </xf>
    <xf numFmtId="0" fontId="13" fillId="9" borderId="1" xfId="0" applyFont="1" applyFill="1" applyBorder="1" applyAlignment="1">
      <alignment horizontal="left" vertical="top" wrapText="1"/>
    </xf>
    <xf numFmtId="0" fontId="12" fillId="10" borderId="1" xfId="0" applyFont="1" applyFill="1" applyBorder="1" applyAlignment="1">
      <alignment vertical="top" wrapText="1"/>
    </xf>
    <xf numFmtId="0" fontId="13" fillId="10" borderId="1" xfId="0" applyFont="1" applyFill="1" applyBorder="1" applyAlignment="1">
      <alignment horizontal="left" vertical="top" wrapText="1"/>
    </xf>
    <xf numFmtId="0" fontId="12" fillId="11" borderId="1" xfId="0" applyFont="1" applyFill="1" applyBorder="1" applyAlignment="1">
      <alignment vertical="top" wrapText="1"/>
    </xf>
    <xf numFmtId="0" fontId="13" fillId="11" borderId="1" xfId="0" applyFont="1" applyFill="1" applyBorder="1" applyAlignment="1">
      <alignment horizontal="left" vertical="top" wrapText="1"/>
    </xf>
    <xf numFmtId="0" fontId="12" fillId="12" borderId="1" xfId="0" applyFont="1" applyFill="1" applyBorder="1" applyAlignment="1">
      <alignment vertical="top" wrapText="1"/>
    </xf>
    <xf numFmtId="0" fontId="13" fillId="12" borderId="1" xfId="0" applyFont="1" applyFill="1" applyBorder="1" applyAlignment="1">
      <alignment horizontal="left" vertical="top" wrapText="1"/>
    </xf>
    <xf numFmtId="0" fontId="12" fillId="13" borderId="1" xfId="0" applyFont="1" applyFill="1" applyBorder="1" applyAlignment="1">
      <alignment vertical="top" wrapText="1"/>
    </xf>
    <xf numFmtId="0" fontId="13" fillId="1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6" fillId="0" borderId="0" xfId="1" applyFont="1"/>
    <xf numFmtId="0" fontId="16" fillId="0" borderId="0" xfId="1" applyFont="1" applyAlignment="1">
      <alignment wrapText="1"/>
    </xf>
    <xf numFmtId="0" fontId="14" fillId="0" borderId="0" xfId="1" applyFont="1" applyAlignment="1">
      <alignment horizontal="left" vertical="center"/>
    </xf>
    <xf numFmtId="0" fontId="12" fillId="8" borderId="2" xfId="0" applyFont="1" applyFill="1" applyBorder="1" applyAlignment="1">
      <alignment vertical="top" wrapText="1"/>
    </xf>
    <xf numFmtId="0" fontId="13" fillId="8" borderId="2" xfId="0" applyFont="1" applyFill="1" applyBorder="1" applyAlignment="1">
      <alignment horizontal="left" vertical="top" wrapText="1"/>
    </xf>
    <xf numFmtId="0" fontId="12" fillId="8" borderId="2" xfId="1" applyFont="1" applyFill="1" applyBorder="1" applyAlignment="1">
      <alignment horizontal="left" vertical="center" wrapText="1"/>
    </xf>
    <xf numFmtId="0" fontId="13" fillId="8" borderId="2" xfId="1" applyFont="1" applyFill="1" applyBorder="1" applyAlignment="1">
      <alignment horizontal="left" vertical="top" wrapText="1"/>
    </xf>
    <xf numFmtId="0" fontId="13" fillId="8" borderId="2" xfId="1" applyFont="1" applyFill="1" applyBorder="1" applyAlignment="1">
      <alignment horizontal="right" vertical="top" wrapText="1"/>
    </xf>
    <xf numFmtId="0" fontId="3" fillId="6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164" fontId="15" fillId="0" borderId="0" xfId="1" applyNumberFormat="1" applyFont="1"/>
    <xf numFmtId="164" fontId="15" fillId="0" borderId="0" xfId="1" applyNumberFormat="1" applyFont="1" applyAlignment="1">
      <alignment wrapText="1"/>
    </xf>
    <xf numFmtId="164" fontId="12" fillId="8" borderId="2" xfId="1" applyNumberFormat="1" applyFont="1" applyFill="1" applyBorder="1" applyAlignment="1">
      <alignment horizontal="right" vertical="top" wrapText="1"/>
    </xf>
    <xf numFmtId="164" fontId="12" fillId="9" borderId="1" xfId="1" applyNumberFormat="1" applyFont="1" applyFill="1" applyBorder="1" applyAlignment="1">
      <alignment horizontal="right" vertical="top" wrapText="1"/>
    </xf>
    <xf numFmtId="164" fontId="12" fillId="11" borderId="1" xfId="1" applyNumberFormat="1" applyFont="1" applyFill="1" applyBorder="1" applyAlignment="1">
      <alignment horizontal="right" vertical="top" wrapText="1"/>
    </xf>
    <xf numFmtId="164" fontId="12" fillId="12" borderId="1" xfId="1" applyNumberFormat="1" applyFont="1" applyFill="1" applyBorder="1" applyAlignment="1">
      <alignment horizontal="right" vertical="top" wrapText="1"/>
    </xf>
    <xf numFmtId="164" fontId="12" fillId="13" borderId="1" xfId="1" applyNumberFormat="1" applyFont="1" applyFill="1" applyBorder="1" applyAlignment="1">
      <alignment horizontal="right" vertical="top" wrapText="1"/>
    </xf>
    <xf numFmtId="164" fontId="11" fillId="13" borderId="1" xfId="1" applyNumberFormat="1" applyFont="1" applyFill="1" applyBorder="1" applyAlignment="1">
      <alignment horizontal="right" vertical="top" wrapText="1"/>
    </xf>
    <xf numFmtId="164" fontId="12" fillId="8" borderId="1" xfId="1" applyNumberFormat="1" applyFont="1" applyFill="1" applyBorder="1" applyAlignment="1">
      <alignment horizontal="right" vertical="top" wrapText="1"/>
    </xf>
    <xf numFmtId="164" fontId="9" fillId="0" borderId="0" xfId="0" applyNumberFormat="1" applyFont="1"/>
    <xf numFmtId="164" fontId="9" fillId="0" borderId="0" xfId="0" applyNumberFormat="1" applyFont="1" applyAlignment="1">
      <alignment wrapText="1"/>
    </xf>
    <xf numFmtId="164" fontId="12" fillId="8" borderId="2" xfId="0" applyNumberFormat="1" applyFont="1" applyFill="1" applyBorder="1" applyAlignment="1">
      <alignment horizontal="right" vertical="top" wrapText="1"/>
    </xf>
    <xf numFmtId="164" fontId="12" fillId="9" borderId="1" xfId="0" applyNumberFormat="1" applyFont="1" applyFill="1" applyBorder="1" applyAlignment="1">
      <alignment horizontal="right" vertical="top" wrapText="1"/>
    </xf>
    <xf numFmtId="164" fontId="12" fillId="10" borderId="1" xfId="0" applyNumberFormat="1" applyFont="1" applyFill="1" applyBorder="1" applyAlignment="1">
      <alignment horizontal="right" vertical="top" wrapText="1"/>
    </xf>
    <xf numFmtId="164" fontId="12" fillId="11" borderId="1" xfId="0" applyNumberFormat="1" applyFont="1" applyFill="1" applyBorder="1" applyAlignment="1">
      <alignment horizontal="right" vertical="top" wrapText="1"/>
    </xf>
    <xf numFmtId="164" fontId="9" fillId="13" borderId="1" xfId="0" applyNumberFormat="1" applyFont="1" applyFill="1" applyBorder="1" applyAlignment="1">
      <alignment horizontal="right" vertical="top" wrapText="1"/>
    </xf>
    <xf numFmtId="164" fontId="12" fillId="12" borderId="1" xfId="0" applyNumberFormat="1" applyFont="1" applyFill="1" applyBorder="1" applyAlignment="1">
      <alignment horizontal="right" vertical="top" wrapText="1"/>
    </xf>
    <xf numFmtId="164" fontId="12" fillId="13" borderId="1" xfId="0" applyNumberFormat="1" applyFont="1" applyFill="1" applyBorder="1" applyAlignment="1">
      <alignment horizontal="right" vertical="top" wrapText="1"/>
    </xf>
    <xf numFmtId="164" fontId="12" fillId="8" borderId="1" xfId="0" applyNumberFormat="1" applyFont="1" applyFill="1" applyBorder="1" applyAlignment="1">
      <alignment horizontal="right" vertical="top" wrapText="1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17" fillId="7" borderId="2" xfId="0" applyFont="1" applyFill="1" applyBorder="1" applyAlignment="1">
      <alignment horizontal="center" vertical="center"/>
    </xf>
    <xf numFmtId="164" fontId="17" fillId="7" borderId="2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49" fontId="18" fillId="3" borderId="1" xfId="0" applyNumberFormat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164" fontId="17" fillId="7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166" fontId="0" fillId="3" borderId="1" xfId="0" applyNumberFormat="1" applyFill="1" applyBorder="1" applyAlignment="1">
      <alignment horizontal="center"/>
    </xf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6" borderId="0" xfId="0" applyFont="1" applyFill="1" applyAlignment="1">
      <alignment horizontal="center" wrapText="1"/>
    </xf>
    <xf numFmtId="0" fontId="21" fillId="0" borderId="0" xfId="0" applyFont="1" applyAlignment="1">
      <alignment wrapText="1"/>
    </xf>
    <xf numFmtId="0" fontId="22" fillId="7" borderId="1" xfId="0" applyFont="1" applyFill="1" applyBorder="1" applyAlignment="1">
      <alignment horizontal="center" vertical="center" wrapText="1"/>
    </xf>
    <xf numFmtId="166" fontId="19" fillId="7" borderId="1" xfId="0" applyNumberFormat="1" applyFont="1" applyFill="1" applyBorder="1" applyAlignment="1">
      <alignment horizontal="center" vertical="center" wrapText="1"/>
    </xf>
    <xf numFmtId="166" fontId="22" fillId="7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6" borderId="0" xfId="0" applyNumberFormat="1" applyFill="1"/>
    <xf numFmtId="166" fontId="0" fillId="6" borderId="0" xfId="0" applyNumberFormat="1" applyFill="1" applyAlignment="1">
      <alignment horizontal="center"/>
    </xf>
    <xf numFmtId="166" fontId="21" fillId="6" borderId="0" xfId="0" applyNumberFormat="1" applyFont="1" applyFill="1" applyAlignment="1">
      <alignment horizontal="center" wrapText="1"/>
    </xf>
    <xf numFmtId="166" fontId="3" fillId="3" borderId="1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3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/>
    <xf numFmtId="49" fontId="23" fillId="3" borderId="1" xfId="0" applyNumberFormat="1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6" borderId="0" xfId="0" applyFont="1" applyFill="1"/>
    <xf numFmtId="0" fontId="3" fillId="6" borderId="0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20" fillId="6" borderId="0" xfId="0" applyFont="1" applyFill="1" applyAlignment="1">
      <alignment wrapText="1"/>
    </xf>
    <xf numFmtId="0" fontId="21" fillId="6" borderId="0" xfId="0" applyFont="1" applyFill="1" applyAlignment="1">
      <alignment wrapText="1"/>
    </xf>
    <xf numFmtId="164" fontId="0" fillId="6" borderId="0" xfId="0" applyNumberFormat="1" applyFill="1" applyAlignment="1">
      <alignment horizontal="center"/>
    </xf>
    <xf numFmtId="0" fontId="12" fillId="14" borderId="1" xfId="1" applyFont="1" applyFill="1" applyBorder="1" applyAlignment="1">
      <alignment horizontal="left" vertical="center" wrapText="1"/>
    </xf>
    <xf numFmtId="0" fontId="13" fillId="14" borderId="1" xfId="1" applyFont="1" applyFill="1" applyBorder="1" applyAlignment="1">
      <alignment horizontal="left" vertical="top" wrapText="1"/>
    </xf>
    <xf numFmtId="0" fontId="13" fillId="14" borderId="1" xfId="1" applyFont="1" applyFill="1" applyBorder="1" applyAlignment="1">
      <alignment horizontal="right" vertical="top" wrapText="1"/>
    </xf>
    <xf numFmtId="164" fontId="12" fillId="14" borderId="1" xfId="1" applyNumberFormat="1" applyFont="1" applyFill="1" applyBorder="1" applyAlignment="1">
      <alignment horizontal="righ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5" borderId="1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left" vertical="center"/>
    </xf>
    <xf numFmtId="0" fontId="5" fillId="6" borderId="16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left" vertical="center"/>
    </xf>
    <xf numFmtId="0" fontId="17" fillId="6" borderId="4" xfId="0" applyFont="1" applyFill="1" applyBorder="1" applyAlignment="1">
      <alignment horizontal="left" vertical="center"/>
    </xf>
    <xf numFmtId="0" fontId="17" fillId="6" borderId="16" xfId="0" applyFont="1" applyFill="1" applyBorder="1" applyAlignment="1">
      <alignment horizontal="left" vertical="center"/>
    </xf>
    <xf numFmtId="0" fontId="17" fillId="6" borderId="7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13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164" fontId="11" fillId="0" borderId="6" xfId="1" applyNumberFormat="1" applyFont="1" applyBorder="1" applyAlignment="1">
      <alignment horizontal="center" vertical="center" wrapText="1"/>
    </xf>
    <xf numFmtId="164" fontId="11" fillId="0" borderId="12" xfId="1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CCCC"/>
      <color rgb="FF009999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7" Type="http://schemas.openxmlformats.org/officeDocument/2006/relationships/image" Target="../media/image14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5" Type="http://schemas.openxmlformats.org/officeDocument/2006/relationships/image" Target="../media/image14.png"/><Relationship Id="rId4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13" Type="http://schemas.openxmlformats.org/officeDocument/2006/relationships/image" Target="../media/image37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12" Type="http://schemas.openxmlformats.org/officeDocument/2006/relationships/image" Target="../media/image36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35.png"/><Relationship Id="rId5" Type="http://schemas.openxmlformats.org/officeDocument/2006/relationships/image" Target="../media/image29.png"/><Relationship Id="rId15" Type="http://schemas.openxmlformats.org/officeDocument/2006/relationships/image" Target="../media/image14.png"/><Relationship Id="rId10" Type="http://schemas.openxmlformats.org/officeDocument/2006/relationships/image" Target="../media/image34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Relationship Id="rId14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76009</xdr:colOff>
      <xdr:row>4</xdr:row>
      <xdr:rowOff>84666</xdr:rowOff>
    </xdr:from>
    <xdr:to>
      <xdr:col>4</xdr:col>
      <xdr:colOff>613832</xdr:colOff>
      <xdr:row>4</xdr:row>
      <xdr:rowOff>1481666</xdr:rowOff>
    </xdr:to>
    <xdr:grpSp>
      <xdr:nvGrpSpPr>
        <xdr:cNvPr id="14" name="Группа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pSpPr/>
      </xdr:nvGrpSpPr>
      <xdr:grpSpPr>
        <a:xfrm>
          <a:off x="1949259" y="2772833"/>
          <a:ext cx="1818406" cy="1397000"/>
          <a:chOff x="1674093" y="1166089"/>
          <a:chExt cx="3058699" cy="2282669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74093" y="1166089"/>
            <a:ext cx="2285363" cy="2282669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93145" y="1816192"/>
            <a:ext cx="2739647" cy="1506682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175035</xdr:colOff>
      <xdr:row>13</xdr:row>
      <xdr:rowOff>122500</xdr:rowOff>
    </xdr:from>
    <xdr:to>
      <xdr:col>5</xdr:col>
      <xdr:colOff>687918</xdr:colOff>
      <xdr:row>13</xdr:row>
      <xdr:rowOff>1439333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8285" y="5223667"/>
          <a:ext cx="2407300" cy="1316833"/>
        </a:xfrm>
        <a:prstGeom prst="rect">
          <a:avLst/>
        </a:prstGeom>
      </xdr:spPr>
    </xdr:pic>
    <xdr:clientData/>
  </xdr:twoCellAnchor>
  <xdr:twoCellAnchor editAs="oneCell">
    <xdr:from>
      <xdr:col>2</xdr:col>
      <xdr:colOff>173488</xdr:colOff>
      <xdr:row>21</xdr:row>
      <xdr:rowOff>144912</xdr:rowOff>
    </xdr:from>
    <xdr:to>
      <xdr:col>5</xdr:col>
      <xdr:colOff>571500</xdr:colOff>
      <xdr:row>21</xdr:row>
      <xdr:rowOff>1388735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6738" y="8315245"/>
          <a:ext cx="2292429" cy="1243823"/>
        </a:xfrm>
        <a:prstGeom prst="rect">
          <a:avLst/>
        </a:prstGeom>
      </xdr:spPr>
    </xdr:pic>
    <xdr:clientData/>
  </xdr:twoCellAnchor>
  <xdr:twoCellAnchor editAs="oneCell">
    <xdr:from>
      <xdr:col>2</xdr:col>
      <xdr:colOff>750521</xdr:colOff>
      <xdr:row>26</xdr:row>
      <xdr:rowOff>194570</xdr:rowOff>
    </xdr:from>
    <xdr:to>
      <xdr:col>6</xdr:col>
      <xdr:colOff>19487</xdr:colOff>
      <xdr:row>26</xdr:row>
      <xdr:rowOff>1375833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3771" y="11254153"/>
          <a:ext cx="2084133" cy="1181263"/>
        </a:xfrm>
        <a:prstGeom prst="rect">
          <a:avLst/>
        </a:prstGeom>
      </xdr:spPr>
    </xdr:pic>
    <xdr:clientData/>
  </xdr:twoCellAnchor>
  <xdr:twoCellAnchor>
    <xdr:from>
      <xdr:col>9</xdr:col>
      <xdr:colOff>401616</xdr:colOff>
      <xdr:row>4</xdr:row>
      <xdr:rowOff>222250</xdr:rowOff>
    </xdr:from>
    <xdr:to>
      <xdr:col>12</xdr:col>
      <xdr:colOff>42334</xdr:colOff>
      <xdr:row>4</xdr:row>
      <xdr:rowOff>1390650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pSpPr/>
      </xdr:nvGrpSpPr>
      <xdr:grpSpPr>
        <a:xfrm>
          <a:off x="7799366" y="2910417"/>
          <a:ext cx="1672718" cy="1168400"/>
          <a:chOff x="10251524" y="1577734"/>
          <a:chExt cx="2799489" cy="1655882"/>
        </a:xfrm>
      </xdr:grpSpPr>
      <xdr:pic>
        <xdr:nvPicPr>
          <xdr:cNvPr id="15" name="Рисунок 14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51524" y="1577734"/>
            <a:ext cx="1937584" cy="1567958"/>
          </a:xfrm>
          <a:prstGeom prst="rect">
            <a:avLst/>
          </a:prstGeom>
        </xdr:spPr>
      </xdr:pic>
      <xdr:pic>
        <xdr:nvPicPr>
          <xdr:cNvPr id="17" name="Рисунок 16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1117" y="1680310"/>
            <a:ext cx="1879896" cy="1553306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341961</xdr:colOff>
      <xdr:row>13</xdr:row>
      <xdr:rowOff>169334</xdr:rowOff>
    </xdr:from>
    <xdr:to>
      <xdr:col>11</xdr:col>
      <xdr:colOff>687918</xdr:colOff>
      <xdr:row>13</xdr:row>
      <xdr:rowOff>1312334</xdr:rowOff>
    </xdr:to>
    <xdr:grpSp>
      <xdr:nvGrpSpPr>
        <xdr:cNvPr id="12" name="Группа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pSpPr/>
      </xdr:nvGrpSpPr>
      <xdr:grpSpPr>
        <a:xfrm>
          <a:off x="7739711" y="6350001"/>
          <a:ext cx="1658290" cy="1143000"/>
          <a:chOff x="10254310" y="5368194"/>
          <a:chExt cx="2958351" cy="1648557"/>
        </a:xfrm>
      </xdr:grpSpPr>
      <xdr:pic>
        <xdr:nvPicPr>
          <xdr:cNvPr id="19" name="Рисунок 18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54310" y="5368194"/>
            <a:ext cx="2141803" cy="1524000"/>
          </a:xfrm>
          <a:prstGeom prst="rect">
            <a:avLst/>
          </a:prstGeom>
        </xdr:spPr>
      </xdr:pic>
      <xdr:pic>
        <xdr:nvPicPr>
          <xdr:cNvPr id="21" name="Рисунок 20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29730" y="5485425"/>
            <a:ext cx="1982931" cy="1531326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360973</xdr:colOff>
      <xdr:row>21</xdr:row>
      <xdr:rowOff>182361</xdr:rowOff>
    </xdr:from>
    <xdr:to>
      <xdr:col>12</xdr:col>
      <xdr:colOff>143671</xdr:colOff>
      <xdr:row>21</xdr:row>
      <xdr:rowOff>1439334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9723" y="8352694"/>
          <a:ext cx="1814698" cy="1256973"/>
        </a:xfrm>
        <a:prstGeom prst="rect">
          <a:avLst/>
        </a:prstGeom>
      </xdr:spPr>
    </xdr:pic>
    <xdr:clientData/>
  </xdr:twoCellAnchor>
  <xdr:twoCellAnchor>
    <xdr:from>
      <xdr:col>9</xdr:col>
      <xdr:colOff>258724</xdr:colOff>
      <xdr:row>26</xdr:row>
      <xdr:rowOff>401351</xdr:rowOff>
    </xdr:from>
    <xdr:to>
      <xdr:col>12</xdr:col>
      <xdr:colOff>245534</xdr:colOff>
      <xdr:row>26</xdr:row>
      <xdr:rowOff>1481666</xdr:rowOff>
    </xdr:to>
    <xdr:grpSp>
      <xdr:nvGrpSpPr>
        <xdr:cNvPr id="13" name="Группа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pSpPr/>
      </xdr:nvGrpSpPr>
      <xdr:grpSpPr>
        <a:xfrm>
          <a:off x="7656474" y="12095934"/>
          <a:ext cx="2018810" cy="1080315"/>
          <a:chOff x="10352049" y="11640853"/>
          <a:chExt cx="3596133" cy="1766106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52049" y="11640853"/>
            <a:ext cx="2216068" cy="1481603"/>
          </a:xfrm>
          <a:prstGeom prst="rect">
            <a:avLst/>
          </a:prstGeom>
        </xdr:spPr>
      </xdr:pic>
      <xdr:pic>
        <xdr:nvPicPr>
          <xdr:cNvPr id="27" name="Рисунок 26">
            <a:extLst>
              <a:ext uri="{FF2B5EF4-FFF2-40B4-BE49-F238E27FC236}">
                <a16:creationId xmlns:a16="http://schemas.microsoft.com/office/drawing/2014/main" xmlns="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842750" y="11901367"/>
            <a:ext cx="2105432" cy="1505592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405179</xdr:colOff>
      <xdr:row>34</xdr:row>
      <xdr:rowOff>95250</xdr:rowOff>
    </xdr:from>
    <xdr:to>
      <xdr:col>11</xdr:col>
      <xdr:colOff>624417</xdr:colOff>
      <xdr:row>34</xdr:row>
      <xdr:rowOff>1631924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3929" y="14425083"/>
          <a:ext cx="1531571" cy="1536674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0</xdr:row>
      <xdr:rowOff>21167</xdr:rowOff>
    </xdr:from>
    <xdr:to>
      <xdr:col>10</xdr:col>
      <xdr:colOff>663575</xdr:colOff>
      <xdr:row>0</xdr:row>
      <xdr:rowOff>992717</xdr:rowOff>
    </xdr:to>
    <xdr:pic>
      <xdr:nvPicPr>
        <xdr:cNvPr id="20" name="Рисунок 19" descr="Blank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21167"/>
          <a:ext cx="75533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931577</xdr:colOff>
      <xdr:row>4</xdr:row>
      <xdr:rowOff>155495</xdr:rowOff>
    </xdr:from>
    <xdr:ext cx="2794489" cy="1708292"/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577" y="1361995"/>
          <a:ext cx="2794489" cy="1708292"/>
        </a:xfrm>
        <a:prstGeom prst="rect">
          <a:avLst/>
        </a:prstGeom>
      </xdr:spPr>
    </xdr:pic>
    <xdr:clientData/>
  </xdr:oneCellAnchor>
  <xdr:oneCellAnchor>
    <xdr:from>
      <xdr:col>1</xdr:col>
      <xdr:colOff>721376</xdr:colOff>
      <xdr:row>12</xdr:row>
      <xdr:rowOff>219810</xdr:rowOff>
    </xdr:from>
    <xdr:ext cx="2167874" cy="1192433"/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876" y="5014060"/>
          <a:ext cx="2167874" cy="1192433"/>
        </a:xfrm>
        <a:prstGeom prst="rect">
          <a:avLst/>
        </a:prstGeom>
      </xdr:spPr>
    </xdr:pic>
    <xdr:clientData/>
  </xdr:oneCellAnchor>
  <xdr:oneCellAnchor>
    <xdr:from>
      <xdr:col>1</xdr:col>
      <xdr:colOff>646562</xdr:colOff>
      <xdr:row>20</xdr:row>
      <xdr:rowOff>144911</xdr:rowOff>
    </xdr:from>
    <xdr:ext cx="2263856" cy="1260734"/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062" y="8484578"/>
          <a:ext cx="2263856" cy="1260734"/>
        </a:xfrm>
        <a:prstGeom prst="rect">
          <a:avLst/>
        </a:prstGeom>
      </xdr:spPr>
    </xdr:pic>
    <xdr:clientData/>
  </xdr:oneCellAnchor>
  <xdr:oneCellAnchor>
    <xdr:from>
      <xdr:col>8</xdr:col>
      <xdr:colOff>1398711</xdr:colOff>
      <xdr:row>4</xdr:row>
      <xdr:rowOff>246757</xdr:rowOff>
    </xdr:from>
    <xdr:ext cx="1714820" cy="1531244"/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6628" y="1453257"/>
          <a:ext cx="1714820" cy="1531244"/>
        </a:xfrm>
        <a:prstGeom prst="rect">
          <a:avLst/>
        </a:prstGeom>
      </xdr:spPr>
    </xdr:pic>
    <xdr:clientData/>
  </xdr:oneCellAnchor>
  <xdr:oneCellAnchor>
    <xdr:from>
      <xdr:col>9</xdr:col>
      <xdr:colOff>205969</xdr:colOff>
      <xdr:row>12</xdr:row>
      <xdr:rowOff>255793</xdr:rowOff>
    </xdr:from>
    <xdr:ext cx="1413281" cy="1082182"/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5052" y="5050043"/>
          <a:ext cx="1413281" cy="1082182"/>
        </a:xfrm>
        <a:prstGeom prst="rect">
          <a:avLst/>
        </a:prstGeom>
      </xdr:spPr>
    </xdr:pic>
    <xdr:clientData/>
  </xdr:oneCellAnchor>
  <xdr:oneCellAnchor>
    <xdr:from>
      <xdr:col>8</xdr:col>
      <xdr:colOff>864903</xdr:colOff>
      <xdr:row>20</xdr:row>
      <xdr:rowOff>231209</xdr:rowOff>
    </xdr:from>
    <xdr:ext cx="1389485" cy="1102292"/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153" y="8570876"/>
          <a:ext cx="1389485" cy="1102292"/>
        </a:xfrm>
        <a:prstGeom prst="rect">
          <a:avLst/>
        </a:prstGeom>
      </xdr:spPr>
    </xdr:pic>
    <xdr:clientData/>
  </xdr:oneCellAnchor>
  <xdr:twoCellAnchor editAs="oneCell">
    <xdr:from>
      <xdr:col>1</xdr:col>
      <xdr:colOff>63500</xdr:colOff>
      <xdr:row>0</xdr:row>
      <xdr:rowOff>21167</xdr:rowOff>
    </xdr:from>
    <xdr:to>
      <xdr:col>11</xdr:col>
      <xdr:colOff>177800</xdr:colOff>
      <xdr:row>0</xdr:row>
      <xdr:rowOff>984250</xdr:rowOff>
    </xdr:to>
    <xdr:pic>
      <xdr:nvPicPr>
        <xdr:cNvPr id="8" name="Рисунок 7" descr="Blank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" y="21167"/>
          <a:ext cx="7564967" cy="963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1915584</xdr:colOff>
      <xdr:row>19</xdr:row>
      <xdr:rowOff>297149</xdr:rowOff>
    </xdr:from>
    <xdr:to>
      <xdr:col>4</xdr:col>
      <xdr:colOff>74083</xdr:colOff>
      <xdr:row>19</xdr:row>
      <xdr:rowOff>2169583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/>
      </xdr:nvGrpSpPr>
      <xdr:grpSpPr>
        <a:xfrm>
          <a:off x="1915584" y="7557316"/>
          <a:ext cx="3259666" cy="1872434"/>
          <a:chOff x="1932438" y="4932650"/>
          <a:chExt cx="3571058" cy="2170151"/>
        </a:xfrm>
      </xdr:grpSpPr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2438" y="4932650"/>
            <a:ext cx="2718446" cy="2014903"/>
          </a:xfrm>
          <a:prstGeom prst="rect">
            <a:avLst/>
          </a:prstGeom>
        </xdr:spPr>
      </xdr:pic>
      <xdr:pic>
        <xdr:nvPicPr>
          <xdr:cNvPr id="10" name="Рисунок 9">
            <a:extLst>
              <a:ext uri="{FF2B5EF4-FFF2-40B4-BE49-F238E27FC236}">
                <a16:creationId xmlns:a16="http://schemas.microsoft.com/office/drawing/2014/main" xmlns="" id="{00000000-0008-0000-02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18935" y="5246891"/>
            <a:ext cx="2484561" cy="185591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1931539</xdr:colOff>
      <xdr:row>4</xdr:row>
      <xdr:rowOff>253883</xdr:rowOff>
    </xdr:from>
    <xdr:to>
      <xdr:col>4</xdr:col>
      <xdr:colOff>148165</xdr:colOff>
      <xdr:row>4</xdr:row>
      <xdr:rowOff>2032001</xdr:rowOff>
    </xdr:to>
    <xdr:grpSp>
      <xdr:nvGrpSpPr>
        <xdr:cNvPr id="5" name="Группа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pSpPr/>
      </xdr:nvGrpSpPr>
      <xdr:grpSpPr>
        <a:xfrm>
          <a:off x="1931539" y="2412883"/>
          <a:ext cx="3317793" cy="1778118"/>
          <a:chOff x="2132624" y="1566215"/>
          <a:chExt cx="3687545" cy="1936949"/>
        </a:xfrm>
      </xdr:grpSpPr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32624" y="1566215"/>
            <a:ext cx="2693630" cy="1936949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38501" y="1672168"/>
            <a:ext cx="2581668" cy="180974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537634</xdr:colOff>
      <xdr:row>0</xdr:row>
      <xdr:rowOff>963083</xdr:rowOff>
    </xdr:to>
    <xdr:pic>
      <xdr:nvPicPr>
        <xdr:cNvPr id="11" name="Рисунок 10" descr="Blank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4967" cy="963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220681</xdr:colOff>
      <xdr:row>3</xdr:row>
      <xdr:rowOff>166310</xdr:rowOff>
    </xdr:from>
    <xdr:to>
      <xdr:col>2</xdr:col>
      <xdr:colOff>1201964</xdr:colOff>
      <xdr:row>3</xdr:row>
      <xdr:rowOff>775759</xdr:rowOff>
    </xdr:to>
    <xdr:grpSp>
      <xdr:nvGrpSpPr>
        <xdr:cNvPr id="3" name="Группа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pSpPr/>
      </xdr:nvGrpSpPr>
      <xdr:grpSpPr>
        <a:xfrm>
          <a:off x="2496098" y="1954893"/>
          <a:ext cx="981283" cy="609449"/>
          <a:chOff x="1523187" y="1631462"/>
          <a:chExt cx="3124689" cy="1591304"/>
        </a:xfrm>
      </xdr:grpSpPr>
      <xdr:pic>
        <xdr:nvPicPr>
          <xdr:cNvPr id="16" name="Рисунок 15">
            <a:extLst>
              <a:ext uri="{FF2B5EF4-FFF2-40B4-BE49-F238E27FC236}">
                <a16:creationId xmlns:a16="http://schemas.microsoft.com/office/drawing/2014/main" xmlns="" id="{00000000-0008-0000-03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23187" y="1631462"/>
            <a:ext cx="1687864" cy="1340825"/>
          </a:xfrm>
          <a:prstGeom prst="rect">
            <a:avLst/>
          </a:prstGeom>
        </xdr:spPr>
      </xdr:pic>
      <xdr:pic>
        <xdr:nvPicPr>
          <xdr:cNvPr id="17" name="Рисунок 16">
            <a:extLst>
              <a:ext uri="{FF2B5EF4-FFF2-40B4-BE49-F238E27FC236}">
                <a16:creationId xmlns:a16="http://schemas.microsoft.com/office/drawing/2014/main" xmlns="" id="{00000000-0008-0000-03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42167" y="1785326"/>
            <a:ext cx="1705709" cy="143744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608984</xdr:colOff>
      <xdr:row>16</xdr:row>
      <xdr:rowOff>231788</xdr:rowOff>
    </xdr:from>
    <xdr:ext cx="1094932" cy="1009093"/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4401" y="5851538"/>
          <a:ext cx="1094932" cy="1009093"/>
        </a:xfrm>
        <a:prstGeom prst="rect">
          <a:avLst/>
        </a:prstGeom>
      </xdr:spPr>
    </xdr:pic>
    <xdr:clientData/>
  </xdr:oneCellAnchor>
  <xdr:oneCellAnchor>
    <xdr:from>
      <xdr:col>2</xdr:col>
      <xdr:colOff>1020652</xdr:colOff>
      <xdr:row>25</xdr:row>
      <xdr:rowOff>134956</xdr:rowOff>
    </xdr:from>
    <xdr:ext cx="1251741" cy="1110471"/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688" y="9224527"/>
          <a:ext cx="1251741" cy="1110471"/>
        </a:xfrm>
        <a:prstGeom prst="rect">
          <a:avLst/>
        </a:prstGeom>
      </xdr:spPr>
    </xdr:pic>
    <xdr:clientData/>
  </xdr:oneCellAnchor>
  <xdr:oneCellAnchor>
    <xdr:from>
      <xdr:col>2</xdr:col>
      <xdr:colOff>1188553</xdr:colOff>
      <xdr:row>33</xdr:row>
      <xdr:rowOff>75271</xdr:rowOff>
    </xdr:from>
    <xdr:ext cx="1151875" cy="1017268"/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4589" y="12566628"/>
          <a:ext cx="1151875" cy="1017268"/>
        </a:xfrm>
        <a:prstGeom prst="rect">
          <a:avLst/>
        </a:prstGeom>
      </xdr:spPr>
    </xdr:pic>
    <xdr:clientData/>
  </xdr:oneCellAnchor>
  <xdr:oneCellAnchor>
    <xdr:from>
      <xdr:col>2</xdr:col>
      <xdr:colOff>1278490</xdr:colOff>
      <xdr:row>41</xdr:row>
      <xdr:rowOff>268887</xdr:rowOff>
    </xdr:from>
    <xdr:ext cx="891093" cy="909445"/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9990" y="14662220"/>
          <a:ext cx="891093" cy="909445"/>
        </a:xfrm>
        <a:prstGeom prst="rect">
          <a:avLst/>
        </a:prstGeom>
      </xdr:spPr>
    </xdr:pic>
    <xdr:clientData/>
  </xdr:oneCellAnchor>
  <xdr:oneCellAnchor>
    <xdr:from>
      <xdr:col>2</xdr:col>
      <xdr:colOff>932499</xdr:colOff>
      <xdr:row>50</xdr:row>
      <xdr:rowOff>169568</xdr:rowOff>
    </xdr:from>
    <xdr:ext cx="882876" cy="940170"/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3999" y="18267068"/>
          <a:ext cx="882876" cy="940170"/>
        </a:xfrm>
        <a:prstGeom prst="rect">
          <a:avLst/>
        </a:prstGeom>
      </xdr:spPr>
    </xdr:pic>
    <xdr:clientData/>
  </xdr:oneCellAnchor>
  <xdr:twoCellAnchor>
    <xdr:from>
      <xdr:col>8</xdr:col>
      <xdr:colOff>63500</xdr:colOff>
      <xdr:row>3</xdr:row>
      <xdr:rowOff>275167</xdr:rowOff>
    </xdr:from>
    <xdr:to>
      <xdr:col>8</xdr:col>
      <xdr:colOff>920750</xdr:colOff>
      <xdr:row>3</xdr:row>
      <xdr:rowOff>836084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pSpPr/>
      </xdr:nvGrpSpPr>
      <xdr:grpSpPr>
        <a:xfrm>
          <a:off x="8551333" y="2063750"/>
          <a:ext cx="857250" cy="560917"/>
          <a:chOff x="9868714" y="1580171"/>
          <a:chExt cx="3640927" cy="1582618"/>
        </a:xfrm>
      </xdr:grpSpPr>
      <xdr:pic>
        <xdr:nvPicPr>
          <xdr:cNvPr id="23" name="Рисунок 22">
            <a:extLst>
              <a:ext uri="{FF2B5EF4-FFF2-40B4-BE49-F238E27FC236}">
                <a16:creationId xmlns:a16="http://schemas.microsoft.com/office/drawing/2014/main" xmlns="" id="{00000000-0008-0000-03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68714" y="1580171"/>
            <a:ext cx="2121876" cy="1326929"/>
          </a:xfrm>
          <a:prstGeom prst="rect">
            <a:avLst/>
          </a:prstGeom>
        </xdr:spPr>
      </xdr:pic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xmlns="" id="{00000000-0008-0000-03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51167" y="1851270"/>
            <a:ext cx="2058474" cy="1311519"/>
          </a:xfrm>
          <a:prstGeom prst="rect">
            <a:avLst/>
          </a:prstGeom>
        </xdr:spPr>
      </xdr:pic>
    </xdr:grpSp>
    <xdr:clientData/>
  </xdr:twoCellAnchor>
  <xdr:oneCellAnchor>
    <xdr:from>
      <xdr:col>8</xdr:col>
      <xdr:colOff>247152</xdr:colOff>
      <xdr:row>16</xdr:row>
      <xdr:rowOff>125313</xdr:rowOff>
    </xdr:from>
    <xdr:ext cx="963884" cy="1163774"/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1188" y="5513742"/>
          <a:ext cx="963884" cy="1163774"/>
        </a:xfrm>
        <a:prstGeom prst="rect">
          <a:avLst/>
        </a:prstGeom>
      </xdr:spPr>
    </xdr:pic>
    <xdr:clientData/>
  </xdr:oneCellAnchor>
  <xdr:oneCellAnchor>
    <xdr:from>
      <xdr:col>8</xdr:col>
      <xdr:colOff>124434</xdr:colOff>
      <xdr:row>25</xdr:row>
      <xdr:rowOff>173429</xdr:rowOff>
    </xdr:from>
    <xdr:ext cx="1072996" cy="1073621"/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470" y="9263000"/>
          <a:ext cx="1072996" cy="1073621"/>
        </a:xfrm>
        <a:prstGeom prst="rect">
          <a:avLst/>
        </a:prstGeom>
      </xdr:spPr>
    </xdr:pic>
    <xdr:clientData/>
  </xdr:oneCellAnchor>
  <xdr:oneCellAnchor>
    <xdr:from>
      <xdr:col>7</xdr:col>
      <xdr:colOff>774742</xdr:colOff>
      <xdr:row>33</xdr:row>
      <xdr:rowOff>166851</xdr:rowOff>
    </xdr:from>
    <xdr:ext cx="1373676" cy="990489"/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7992" y="11226434"/>
          <a:ext cx="1373676" cy="99048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41</xdr:row>
      <xdr:rowOff>221228</xdr:rowOff>
    </xdr:from>
    <xdr:ext cx="956095" cy="962276"/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8488" y="14614561"/>
          <a:ext cx="956095" cy="962276"/>
        </a:xfrm>
        <a:prstGeom prst="rect">
          <a:avLst/>
        </a:prstGeom>
      </xdr:spPr>
    </xdr:pic>
    <xdr:clientData/>
  </xdr:oneCellAnchor>
  <xdr:oneCellAnchor>
    <xdr:from>
      <xdr:col>8</xdr:col>
      <xdr:colOff>212168</xdr:colOff>
      <xdr:row>50</xdr:row>
      <xdr:rowOff>14573</xdr:rowOff>
    </xdr:from>
    <xdr:ext cx="1969512" cy="1392846"/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1085" y="18112073"/>
          <a:ext cx="1969512" cy="1392846"/>
        </a:xfrm>
        <a:prstGeom prst="rect">
          <a:avLst/>
        </a:prstGeom>
      </xdr:spPr>
    </xdr:pic>
    <xdr:clientData/>
  </xdr:oneCellAnchor>
  <xdr:twoCellAnchor editAs="oneCell">
    <xdr:from>
      <xdr:col>0</xdr:col>
      <xdr:colOff>116416</xdr:colOff>
      <xdr:row>0</xdr:row>
      <xdr:rowOff>0</xdr:rowOff>
    </xdr:from>
    <xdr:to>
      <xdr:col>7</xdr:col>
      <xdr:colOff>282575</xdr:colOff>
      <xdr:row>0</xdr:row>
      <xdr:rowOff>931333</xdr:rowOff>
    </xdr:to>
    <xdr:pic>
      <xdr:nvPicPr>
        <xdr:cNvPr id="35" name="Рисунок 34" descr="Blank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6" y="0"/>
          <a:ext cx="7553326" cy="93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0;&#1086;&#1084;&#1084;&#1077;&#1088;&#1094;&#1080;&#1103;\&#1055;&#1088;&#1086;&#1076;&#1072;&#1082;&#1090;-&#1084;&#1072;&#1088;&#1082;&#1077;&#1090;&#1080;&#1085;&#1075;\&#1054;&#1087;&#1080;&#1089;&#1072;&#1085;&#1080;&#1077;%20&#1073;&#1088;&#1077;&#1085;&#1076;&#1086;&#1074;\LD\01%20&#1055;&#1088;&#1072;&#1081;&#1089;-&#1083;&#1080;&#1089;&#1090;&#1099;\&#1050;&#1086;&#1087;&#1080;&#1103;%20&#1055;&#1088;&#1072;&#1081;&#1089;%20&#1051;&#1044;%20&#1055;&#1088;&#1072;&#1081;&#1076;%20&#1050;&#1088;&#1072;&#1085;&#1099;%20&#1089;%2001.05.202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0;&#1086;&#1084;&#1084;&#1077;&#1088;&#1094;&#1080;&#1103;\&#1055;&#1088;&#1086;&#1076;&#1072;&#1082;&#1090;-&#1084;&#1072;&#1088;&#1082;&#1077;&#1090;&#1080;&#1085;&#1075;\&#1054;&#1087;&#1080;&#1089;&#1072;&#1085;&#1080;&#1077;%20&#1073;&#1088;&#1077;&#1085;&#1076;&#1086;&#1074;\LD\01%20&#1055;&#1088;&#1072;&#1081;&#1089;-&#1083;&#1080;&#1089;&#1090;&#1099;\&#1050;&#1086;&#1087;&#1080;&#1103;%20&#1087;&#1088;&#1072;&#1081;&#1089;%20&#1043;&#1040;&#104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0;&#1086;&#1084;&#1084;&#1077;&#1088;&#1094;&#1080;&#1103;\&#1055;&#1088;&#1086;&#1076;&#1072;&#1082;&#1090;-&#1084;&#1072;&#1088;&#1082;&#1077;&#1090;&#1080;&#1085;&#1075;\&#1054;&#1087;&#1080;&#1089;&#1072;&#1085;&#1080;&#1077;%20&#1073;&#1088;&#1077;&#1085;&#1076;&#1086;&#1074;\LD\01%20&#1055;&#1088;&#1072;&#1081;&#1089;-&#1083;&#1080;&#1089;&#1090;&#1099;\&#1050;&#1086;&#1087;&#1080;&#1103;%20&#1055;&#1088;&#1072;&#1081;&#1089;%20&#1051;&#1044;%20&#1055;&#1088;&#1072;&#1081;&#1076;%20&#1060;&#1080;&#1090;&#1080;&#1085;&#1075;&#1080;%20&#1089;%2001.05.202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9">
          <cell r="C9" t="str">
            <v xml:space="preserve">Номенклатура.Артикул </v>
          </cell>
          <cell r="D9" t="str">
            <v>МОЦ</v>
          </cell>
          <cell r="E9" t="str">
            <v>Розничные</v>
          </cell>
        </row>
        <row r="17">
          <cell r="C17" t="str">
            <v>LD 44.340.15</v>
          </cell>
          <cell r="D17">
            <v>216.45</v>
          </cell>
          <cell r="E17">
            <v>333</v>
          </cell>
        </row>
        <row r="18">
          <cell r="C18" t="str">
            <v>LD 44.340.15.20</v>
          </cell>
          <cell r="D18">
            <v>216.45</v>
          </cell>
          <cell r="E18">
            <v>333</v>
          </cell>
        </row>
        <row r="20">
          <cell r="C20" t="str">
            <v>LD 44.340.15.2 R</v>
          </cell>
          <cell r="D20">
            <v>265.85000000000002</v>
          </cell>
          <cell r="E20">
            <v>409</v>
          </cell>
        </row>
        <row r="21">
          <cell r="C21" t="str">
            <v>LD 44.340.15.2</v>
          </cell>
          <cell r="D21">
            <v>258.7</v>
          </cell>
          <cell r="E21">
            <v>398</v>
          </cell>
        </row>
        <row r="22">
          <cell r="C22" t="str">
            <v>LD 44.340.15.2.20 R</v>
          </cell>
          <cell r="D22">
            <v>265.85000000000002</v>
          </cell>
          <cell r="E22">
            <v>409</v>
          </cell>
        </row>
        <row r="23">
          <cell r="C23" t="str">
            <v>LD 44.340.15.2.20</v>
          </cell>
          <cell r="D23">
            <v>258.7</v>
          </cell>
          <cell r="E23">
            <v>398</v>
          </cell>
        </row>
        <row r="25">
          <cell r="C25" t="str">
            <v>LD 44.340.15 R</v>
          </cell>
          <cell r="D25">
            <v>223.6</v>
          </cell>
          <cell r="E25">
            <v>344</v>
          </cell>
        </row>
        <row r="26">
          <cell r="C26" t="str">
            <v>LD 44.340.15.20 R</v>
          </cell>
          <cell r="D26">
            <v>223.6</v>
          </cell>
          <cell r="E26">
            <v>344</v>
          </cell>
        </row>
        <row r="28">
          <cell r="C28" t="str">
            <v>LD 44.341.15.2</v>
          </cell>
          <cell r="D28">
            <v>267.14999999999998</v>
          </cell>
          <cell r="E28">
            <v>411</v>
          </cell>
        </row>
        <row r="29">
          <cell r="C29" t="str">
            <v>LD 44.341.15.2.20</v>
          </cell>
          <cell r="D29">
            <v>267.14999999999998</v>
          </cell>
          <cell r="E29">
            <v>411</v>
          </cell>
        </row>
        <row r="30">
          <cell r="C30" t="str">
            <v>LD 44.341.15</v>
          </cell>
          <cell r="D30">
            <v>224.9</v>
          </cell>
          <cell r="E30">
            <v>346</v>
          </cell>
        </row>
        <row r="31">
          <cell r="C31" t="str">
            <v>LD 44.341.15.20</v>
          </cell>
          <cell r="D31">
            <v>224.9</v>
          </cell>
          <cell r="E31">
            <v>346</v>
          </cell>
        </row>
        <row r="34">
          <cell r="C34" t="str">
            <v>LD 44.344.15.20</v>
          </cell>
          <cell r="D34">
            <v>374.4</v>
          </cell>
          <cell r="E34">
            <v>576</v>
          </cell>
        </row>
        <row r="35">
          <cell r="C35" t="str">
            <v>LD 44.344.15</v>
          </cell>
          <cell r="D35">
            <v>374.4</v>
          </cell>
          <cell r="E35">
            <v>576</v>
          </cell>
        </row>
        <row r="37">
          <cell r="C37" t="str">
            <v>LD 44.344.15 R</v>
          </cell>
          <cell r="D37">
            <v>381.55</v>
          </cell>
          <cell r="E37">
            <v>587</v>
          </cell>
        </row>
        <row r="38">
          <cell r="C38" t="str">
            <v>LD 44.344.15.20 R</v>
          </cell>
          <cell r="D38">
            <v>381.55</v>
          </cell>
          <cell r="E38">
            <v>587</v>
          </cell>
        </row>
        <row r="40">
          <cell r="C40" t="str">
            <v>LD 44.345.15.20</v>
          </cell>
          <cell r="D40">
            <v>383.5</v>
          </cell>
          <cell r="E40">
            <v>590</v>
          </cell>
        </row>
        <row r="41">
          <cell r="C41" t="str">
            <v>LD 44.345.15</v>
          </cell>
          <cell r="D41">
            <v>383.5</v>
          </cell>
          <cell r="E41">
            <v>590</v>
          </cell>
        </row>
        <row r="43">
          <cell r="C43" t="str">
            <v>LD 44.345.15 R</v>
          </cell>
          <cell r="D43">
            <v>390.65</v>
          </cell>
          <cell r="E43">
            <v>601</v>
          </cell>
        </row>
        <row r="45">
          <cell r="C45" t="str">
            <v>LD 45.340.15</v>
          </cell>
          <cell r="D45">
            <v>284.7</v>
          </cell>
          <cell r="E45">
            <v>438</v>
          </cell>
        </row>
        <row r="46">
          <cell r="C46" t="str">
            <v>LD 45.341.15</v>
          </cell>
          <cell r="D46">
            <v>291.85000000000002</v>
          </cell>
          <cell r="E46">
            <v>449</v>
          </cell>
        </row>
        <row r="50">
          <cell r="C50" t="str">
            <v>LD 47.300.15</v>
          </cell>
          <cell r="D50">
            <v>189.15</v>
          </cell>
          <cell r="E50">
            <v>291</v>
          </cell>
        </row>
        <row r="51">
          <cell r="C51" t="str">
            <v>LD 47.300.20</v>
          </cell>
          <cell r="D51">
            <v>305.5</v>
          </cell>
          <cell r="E51">
            <v>470</v>
          </cell>
        </row>
        <row r="52">
          <cell r="C52" t="str">
            <v>LD 47.300.25</v>
          </cell>
          <cell r="D52">
            <v>596.04999999999995</v>
          </cell>
          <cell r="E52">
            <v>917</v>
          </cell>
        </row>
        <row r="53">
          <cell r="C53" t="str">
            <v>LD 47.300.32</v>
          </cell>
          <cell r="D53">
            <v>940.55</v>
          </cell>
          <cell r="E53">
            <v>1447</v>
          </cell>
        </row>
        <row r="55">
          <cell r="C55" t="str">
            <v>LD 47.300.15 W</v>
          </cell>
          <cell r="D55">
            <v>195.65</v>
          </cell>
          <cell r="E55">
            <v>301</v>
          </cell>
        </row>
        <row r="56">
          <cell r="C56" t="str">
            <v>LD 47.300.20 W</v>
          </cell>
          <cell r="D56">
            <v>311.35000000000002</v>
          </cell>
          <cell r="E56">
            <v>479</v>
          </cell>
        </row>
        <row r="57">
          <cell r="C57" t="str">
            <v>LD 47.300.25 W</v>
          </cell>
          <cell r="D57">
            <v>609.04999999999995</v>
          </cell>
          <cell r="E57">
            <v>937</v>
          </cell>
        </row>
        <row r="58">
          <cell r="C58" t="str">
            <v>LD 47.300.32 W</v>
          </cell>
          <cell r="D58">
            <v>953.55</v>
          </cell>
          <cell r="E58">
            <v>1467</v>
          </cell>
        </row>
        <row r="60">
          <cell r="C60" t="str">
            <v>LD 47.300.15 R</v>
          </cell>
          <cell r="D60">
            <v>195.65</v>
          </cell>
          <cell r="E60">
            <v>301</v>
          </cell>
        </row>
        <row r="61">
          <cell r="C61" t="str">
            <v>LD 47.300.20 R</v>
          </cell>
          <cell r="D61">
            <v>311.35000000000002</v>
          </cell>
          <cell r="E61">
            <v>479</v>
          </cell>
        </row>
        <row r="62">
          <cell r="C62" t="str">
            <v>LD 47.300.25 R</v>
          </cell>
          <cell r="D62">
            <v>609.04999999999995</v>
          </cell>
          <cell r="E62">
            <v>937</v>
          </cell>
        </row>
        <row r="63">
          <cell r="C63" t="str">
            <v>LD 47.300.32 R</v>
          </cell>
          <cell r="D63">
            <v>953.55</v>
          </cell>
          <cell r="E63">
            <v>1467</v>
          </cell>
        </row>
        <row r="65">
          <cell r="C65" t="str">
            <v>LD 47.300.15 B</v>
          </cell>
          <cell r="D65">
            <v>195.65</v>
          </cell>
          <cell r="E65">
            <v>301</v>
          </cell>
        </row>
        <row r="66">
          <cell r="C66" t="str">
            <v>LD 47.300.20 B</v>
          </cell>
          <cell r="D66">
            <v>311.35000000000002</v>
          </cell>
          <cell r="E66">
            <v>479</v>
          </cell>
        </row>
        <row r="67">
          <cell r="C67" t="str">
            <v>LD 47.300.25 B</v>
          </cell>
          <cell r="D67">
            <v>609.04999999999995</v>
          </cell>
          <cell r="E67">
            <v>937</v>
          </cell>
        </row>
        <row r="68">
          <cell r="C68" t="str">
            <v>LD 47.300.32 B</v>
          </cell>
          <cell r="D68">
            <v>953.55</v>
          </cell>
          <cell r="E68">
            <v>1467</v>
          </cell>
        </row>
        <row r="70">
          <cell r="C70" t="str">
            <v>LD 47.301.15</v>
          </cell>
          <cell r="D70">
            <v>196.95</v>
          </cell>
          <cell r="E70">
            <v>303</v>
          </cell>
        </row>
        <row r="71">
          <cell r="C71" t="str">
            <v>LD 47.301.20</v>
          </cell>
          <cell r="D71">
            <v>314.60000000000002</v>
          </cell>
          <cell r="E71">
            <v>484</v>
          </cell>
        </row>
        <row r="72">
          <cell r="C72" t="str">
            <v>LD 47.301.25</v>
          </cell>
          <cell r="D72">
            <v>609.04999999999995</v>
          </cell>
          <cell r="E72">
            <v>937</v>
          </cell>
        </row>
        <row r="73">
          <cell r="C73" t="str">
            <v>LD 47.301.32</v>
          </cell>
          <cell r="D73">
            <v>954.2</v>
          </cell>
          <cell r="E73">
            <v>1468</v>
          </cell>
        </row>
        <row r="74">
          <cell r="C74" t="str">
            <v>LD 47.301.40</v>
          </cell>
          <cell r="D74">
            <v>1584.05</v>
          </cell>
          <cell r="E74">
            <v>2437</v>
          </cell>
        </row>
        <row r="75">
          <cell r="C75" t="str">
            <v>LD 47.301.50</v>
          </cell>
          <cell r="D75">
            <v>2269.15</v>
          </cell>
          <cell r="E75">
            <v>3491</v>
          </cell>
        </row>
        <row r="77">
          <cell r="C77" t="str">
            <v>LD 47.301.15 W</v>
          </cell>
          <cell r="D77">
            <v>204.1</v>
          </cell>
          <cell r="E77">
            <v>314</v>
          </cell>
        </row>
        <row r="78">
          <cell r="C78" t="str">
            <v>LD 47.301.20 W</v>
          </cell>
          <cell r="D78">
            <v>321.75</v>
          </cell>
          <cell r="E78">
            <v>495</v>
          </cell>
        </row>
        <row r="79">
          <cell r="C79" t="str">
            <v>LD 47.301.25 W</v>
          </cell>
          <cell r="D79">
            <v>622.70000000000005</v>
          </cell>
          <cell r="E79">
            <v>958</v>
          </cell>
        </row>
        <row r="80">
          <cell r="C80" t="str">
            <v>LD 47.301.32 W</v>
          </cell>
          <cell r="D80">
            <v>968.5</v>
          </cell>
          <cell r="E80">
            <v>1490</v>
          </cell>
        </row>
        <row r="81">
          <cell r="C81" t="str">
            <v>LD 47.301.40 W</v>
          </cell>
          <cell r="D81">
            <v>1604.2</v>
          </cell>
          <cell r="E81">
            <v>2468</v>
          </cell>
        </row>
        <row r="82">
          <cell r="C82" t="str">
            <v>LD 47.301.50 W</v>
          </cell>
          <cell r="D82">
            <v>2289.3000000000002</v>
          </cell>
          <cell r="E82">
            <v>3522</v>
          </cell>
        </row>
        <row r="84">
          <cell r="C84" t="str">
            <v>LD 47.301.15 R</v>
          </cell>
          <cell r="D84">
            <v>204.1</v>
          </cell>
          <cell r="E84">
            <v>314</v>
          </cell>
        </row>
        <row r="85">
          <cell r="C85" t="str">
            <v>LD 47.301.20 R</v>
          </cell>
          <cell r="D85">
            <v>321.75</v>
          </cell>
          <cell r="E85">
            <v>495</v>
          </cell>
        </row>
        <row r="86">
          <cell r="C86" t="str">
            <v>LD 47.301.25 R</v>
          </cell>
          <cell r="D86">
            <v>622.70000000000005</v>
          </cell>
          <cell r="E86">
            <v>958</v>
          </cell>
        </row>
        <row r="87">
          <cell r="C87" t="str">
            <v>LD 47.301.32 R</v>
          </cell>
          <cell r="D87">
            <v>968.5</v>
          </cell>
          <cell r="E87">
            <v>1490</v>
          </cell>
        </row>
        <row r="88">
          <cell r="C88" t="str">
            <v>LD 47.301.40 R</v>
          </cell>
          <cell r="D88">
            <v>1604.2</v>
          </cell>
          <cell r="E88">
            <v>2468</v>
          </cell>
        </row>
        <row r="89">
          <cell r="C89" t="str">
            <v>LD 47.301.50 R</v>
          </cell>
          <cell r="D89">
            <v>2289.3000000000002</v>
          </cell>
          <cell r="E89">
            <v>3522</v>
          </cell>
        </row>
        <row r="91">
          <cell r="C91" t="str">
            <v>LD 47.301.15 B</v>
          </cell>
          <cell r="D91">
            <v>204.1</v>
          </cell>
          <cell r="E91">
            <v>314</v>
          </cell>
        </row>
        <row r="92">
          <cell r="C92" t="str">
            <v>LD 47.301.20 B</v>
          </cell>
          <cell r="D92">
            <v>321.75</v>
          </cell>
          <cell r="E92">
            <v>495</v>
          </cell>
        </row>
        <row r="93">
          <cell r="C93" t="str">
            <v>LD 47.301.25 B</v>
          </cell>
          <cell r="D93">
            <v>622.70000000000005</v>
          </cell>
          <cell r="E93">
            <v>958</v>
          </cell>
        </row>
        <row r="94">
          <cell r="C94" t="str">
            <v>LD 47.301.32 B</v>
          </cell>
          <cell r="D94">
            <v>968.5</v>
          </cell>
          <cell r="E94">
            <v>1490</v>
          </cell>
        </row>
        <row r="95">
          <cell r="C95" t="str">
            <v>LD 47.301.40 B</v>
          </cell>
          <cell r="D95">
            <v>1604.2</v>
          </cell>
          <cell r="E95">
            <v>2468</v>
          </cell>
        </row>
        <row r="96">
          <cell r="C96" t="str">
            <v>LD 47.301.50 B</v>
          </cell>
          <cell r="D96">
            <v>2289.3000000000002</v>
          </cell>
          <cell r="E96">
            <v>3522</v>
          </cell>
        </row>
        <row r="98">
          <cell r="C98" t="str">
            <v>LD 47.301.15.0</v>
          </cell>
          <cell r="D98">
            <v>209.95</v>
          </cell>
          <cell r="E98">
            <v>323</v>
          </cell>
        </row>
        <row r="99">
          <cell r="C99" t="str">
            <v>LD 47.301.20.0</v>
          </cell>
          <cell r="D99">
            <v>326.95</v>
          </cell>
          <cell r="E99">
            <v>503</v>
          </cell>
        </row>
        <row r="100">
          <cell r="C100" t="str">
            <v>LD 47.301.25.0</v>
          </cell>
          <cell r="D100">
            <v>624</v>
          </cell>
          <cell r="E100">
            <v>960</v>
          </cell>
        </row>
        <row r="101">
          <cell r="C101" t="str">
            <v>LD 47.301.32.0</v>
          </cell>
          <cell r="D101">
            <v>969.8</v>
          </cell>
          <cell r="E101">
            <v>1492</v>
          </cell>
        </row>
        <row r="102">
          <cell r="C102" t="str">
            <v>LD 47.301.40.0</v>
          </cell>
          <cell r="D102">
            <v>1610.05</v>
          </cell>
          <cell r="E102">
            <v>2477</v>
          </cell>
        </row>
        <row r="103">
          <cell r="C103" t="str">
            <v>LD 47.301.50.0</v>
          </cell>
          <cell r="D103">
            <v>2294.5</v>
          </cell>
          <cell r="E103">
            <v>3530</v>
          </cell>
        </row>
        <row r="105">
          <cell r="C105" t="str">
            <v>LD 47.340.15</v>
          </cell>
          <cell r="D105">
            <v>280.8</v>
          </cell>
          <cell r="E105">
            <v>432</v>
          </cell>
        </row>
        <row r="106">
          <cell r="C106" t="str">
            <v>LD 47.340.15 B</v>
          </cell>
          <cell r="D106">
            <v>287.95</v>
          </cell>
          <cell r="E106">
            <v>443</v>
          </cell>
        </row>
        <row r="107">
          <cell r="C107" t="str">
            <v>LD 47.340.20</v>
          </cell>
          <cell r="D107">
            <v>397.15</v>
          </cell>
          <cell r="E107">
            <v>611</v>
          </cell>
        </row>
        <row r="108">
          <cell r="C108" t="str">
            <v>LD 47.340.20 B</v>
          </cell>
          <cell r="D108">
            <v>403.65</v>
          </cell>
          <cell r="E108">
            <v>621</v>
          </cell>
        </row>
        <row r="111">
          <cell r="C111" t="str">
            <v>LD 47.306.15</v>
          </cell>
          <cell r="D111">
            <v>334.1</v>
          </cell>
          <cell r="E111">
            <v>514</v>
          </cell>
        </row>
        <row r="112">
          <cell r="C112" t="str">
            <v>LD 47.306.15.2</v>
          </cell>
          <cell r="D112">
            <v>284.7</v>
          </cell>
          <cell r="E112">
            <v>438</v>
          </cell>
        </row>
        <row r="113">
          <cell r="C113" t="str">
            <v>LD 47.306.20</v>
          </cell>
          <cell r="D113">
            <v>495.3</v>
          </cell>
          <cell r="E113">
            <v>762</v>
          </cell>
        </row>
        <row r="114">
          <cell r="C114" t="str">
            <v>LD 47.306.20.2</v>
          </cell>
          <cell r="D114">
            <v>446.55</v>
          </cell>
          <cell r="E114">
            <v>687</v>
          </cell>
        </row>
        <row r="115">
          <cell r="C115" t="str">
            <v>LD 47.306.25</v>
          </cell>
          <cell r="D115">
            <v>931.45</v>
          </cell>
          <cell r="E115">
            <v>1433</v>
          </cell>
        </row>
        <row r="116">
          <cell r="C116" t="str">
            <v>LD 47.306.25.2</v>
          </cell>
          <cell r="D116">
            <v>831.35</v>
          </cell>
          <cell r="E116">
            <v>1279</v>
          </cell>
        </row>
        <row r="117">
          <cell r="C117" t="str">
            <v>LD 47.306.32</v>
          </cell>
          <cell r="D117">
            <v>1443</v>
          </cell>
          <cell r="E117">
            <v>2220</v>
          </cell>
        </row>
        <row r="119">
          <cell r="C119" t="str">
            <v>LD 47.306.15 W</v>
          </cell>
          <cell r="D119">
            <v>341.25</v>
          </cell>
          <cell r="E119">
            <v>525</v>
          </cell>
        </row>
        <row r="120">
          <cell r="C120" t="str">
            <v>LD 47.306.20 W</v>
          </cell>
          <cell r="D120">
            <v>502.45</v>
          </cell>
          <cell r="E120">
            <v>773</v>
          </cell>
        </row>
        <row r="121">
          <cell r="C121" t="str">
            <v>LD 47.306.25 W</v>
          </cell>
          <cell r="D121">
            <v>944.45</v>
          </cell>
          <cell r="E121">
            <v>1453</v>
          </cell>
        </row>
        <row r="122">
          <cell r="C122" t="str">
            <v>LD 47.306.32 W</v>
          </cell>
          <cell r="D122">
            <v>1456</v>
          </cell>
          <cell r="E122">
            <v>2240</v>
          </cell>
        </row>
        <row r="124">
          <cell r="C124" t="str">
            <v>LD 47.306.15 R</v>
          </cell>
          <cell r="D124">
            <v>341.25</v>
          </cell>
          <cell r="E124">
            <v>525</v>
          </cell>
        </row>
        <row r="125">
          <cell r="C125" t="str">
            <v>LD 47.306.20 R</v>
          </cell>
          <cell r="D125">
            <v>502.45</v>
          </cell>
          <cell r="E125">
            <v>773</v>
          </cell>
        </row>
        <row r="126">
          <cell r="C126" t="str">
            <v>LD 47.306.25 R</v>
          </cell>
          <cell r="D126">
            <v>944.45</v>
          </cell>
          <cell r="E126">
            <v>1453</v>
          </cell>
        </row>
        <row r="127">
          <cell r="C127" t="str">
            <v>LD 47.306.32 R</v>
          </cell>
          <cell r="D127">
            <v>1456</v>
          </cell>
          <cell r="E127">
            <v>2240</v>
          </cell>
        </row>
        <row r="129">
          <cell r="C129" t="str">
            <v>LD 47.306.15 B</v>
          </cell>
          <cell r="D129">
            <v>341.25</v>
          </cell>
          <cell r="E129">
            <v>525</v>
          </cell>
        </row>
        <row r="130">
          <cell r="C130" t="str">
            <v>LD 47.306.20 B</v>
          </cell>
          <cell r="D130">
            <v>502.45</v>
          </cell>
          <cell r="E130">
            <v>773</v>
          </cell>
        </row>
        <row r="131">
          <cell r="C131" t="str">
            <v>LD 47.306.25 B</v>
          </cell>
          <cell r="D131">
            <v>944.45</v>
          </cell>
          <cell r="E131">
            <v>1453</v>
          </cell>
        </row>
        <row r="132">
          <cell r="C132" t="str">
            <v>LD 47.306.32 B</v>
          </cell>
          <cell r="D132">
            <v>1456</v>
          </cell>
          <cell r="E132">
            <v>2240</v>
          </cell>
        </row>
        <row r="134">
          <cell r="C134" t="str">
            <v>LD 47.307.15</v>
          </cell>
          <cell r="D134">
            <v>343.2</v>
          </cell>
          <cell r="E134">
            <v>528</v>
          </cell>
        </row>
        <row r="135">
          <cell r="C135" t="str">
            <v>LD 47.307.15.2</v>
          </cell>
          <cell r="D135">
            <v>291.85000000000002</v>
          </cell>
          <cell r="E135">
            <v>449</v>
          </cell>
        </row>
        <row r="136">
          <cell r="C136" t="str">
            <v>LD 47.307.20</v>
          </cell>
          <cell r="D136">
            <v>503.75</v>
          </cell>
          <cell r="E136">
            <v>775</v>
          </cell>
        </row>
        <row r="137">
          <cell r="C137" t="str">
            <v>LD 47.307.20.2</v>
          </cell>
          <cell r="D137">
            <v>455</v>
          </cell>
          <cell r="E137">
            <v>700</v>
          </cell>
        </row>
        <row r="138">
          <cell r="C138" t="str">
            <v>LD 47.307.25</v>
          </cell>
          <cell r="D138">
            <v>944.45</v>
          </cell>
          <cell r="E138">
            <v>1453</v>
          </cell>
        </row>
        <row r="139">
          <cell r="C139" t="str">
            <v>LD 47.307.25.2</v>
          </cell>
          <cell r="D139">
            <v>845</v>
          </cell>
          <cell r="E139">
            <v>1300</v>
          </cell>
        </row>
        <row r="140">
          <cell r="C140" t="str">
            <v>LD 47.307.32</v>
          </cell>
          <cell r="D140">
            <v>1456</v>
          </cell>
          <cell r="E140">
            <v>2240</v>
          </cell>
        </row>
        <row r="142">
          <cell r="C142" t="str">
            <v>LD 47.307.15 W</v>
          </cell>
          <cell r="D142">
            <v>350.35</v>
          </cell>
          <cell r="E142">
            <v>539</v>
          </cell>
        </row>
        <row r="143">
          <cell r="C143" t="str">
            <v>LD 47.307.20 W</v>
          </cell>
          <cell r="D143">
            <v>510.9</v>
          </cell>
          <cell r="E143">
            <v>786</v>
          </cell>
        </row>
        <row r="144">
          <cell r="C144" t="str">
            <v>LD 47.307.25 W</v>
          </cell>
          <cell r="D144">
            <v>958.75</v>
          </cell>
          <cell r="E144">
            <v>1475</v>
          </cell>
        </row>
        <row r="145">
          <cell r="C145" t="str">
            <v>LD 47.307.32 W</v>
          </cell>
          <cell r="D145">
            <v>1470.3</v>
          </cell>
          <cell r="E145">
            <v>2262</v>
          </cell>
        </row>
        <row r="147">
          <cell r="C147" t="str">
            <v>LD 47.307.15 R</v>
          </cell>
          <cell r="D147">
            <v>350.35</v>
          </cell>
          <cell r="E147">
            <v>539</v>
          </cell>
        </row>
        <row r="148">
          <cell r="C148" t="str">
            <v>LD 47.307.20 R</v>
          </cell>
          <cell r="D148">
            <v>510.9</v>
          </cell>
          <cell r="E148">
            <v>786</v>
          </cell>
        </row>
        <row r="149">
          <cell r="C149" t="str">
            <v>LD 47.307.25 R</v>
          </cell>
          <cell r="D149">
            <v>958.75</v>
          </cell>
          <cell r="E149">
            <v>1475</v>
          </cell>
        </row>
        <row r="150">
          <cell r="C150" t="str">
            <v>LD 47.307.32 R</v>
          </cell>
          <cell r="D150">
            <v>1470.3</v>
          </cell>
          <cell r="E150">
            <v>2262</v>
          </cell>
        </row>
        <row r="152">
          <cell r="C152" t="str">
            <v>LD 47.307.15 B</v>
          </cell>
          <cell r="D152">
            <v>350.35</v>
          </cell>
          <cell r="E152">
            <v>539</v>
          </cell>
        </row>
        <row r="153">
          <cell r="C153" t="str">
            <v>LD 47.307.20 B</v>
          </cell>
          <cell r="D153">
            <v>510.9</v>
          </cell>
          <cell r="E153">
            <v>786</v>
          </cell>
        </row>
        <row r="154">
          <cell r="C154" t="str">
            <v>LD 47.307.25 B</v>
          </cell>
          <cell r="D154">
            <v>958.75</v>
          </cell>
          <cell r="E154">
            <v>1475</v>
          </cell>
        </row>
        <row r="155">
          <cell r="C155" t="str">
            <v>LD 47.307.32 B</v>
          </cell>
          <cell r="D155">
            <v>1470.3</v>
          </cell>
          <cell r="E155">
            <v>2262</v>
          </cell>
        </row>
        <row r="157">
          <cell r="C157" t="str">
            <v>LD 47.348.15</v>
          </cell>
          <cell r="D157">
            <v>433.55</v>
          </cell>
          <cell r="E157">
            <v>667</v>
          </cell>
        </row>
        <row r="158">
          <cell r="C158" t="str">
            <v>LD 47.348.15 B</v>
          </cell>
          <cell r="D158">
            <v>439.4</v>
          </cell>
          <cell r="E158">
            <v>676</v>
          </cell>
        </row>
        <row r="159">
          <cell r="C159" t="str">
            <v>LD 47.348.20</v>
          </cell>
          <cell r="D159">
            <v>589.54999999999995</v>
          </cell>
          <cell r="E159">
            <v>907</v>
          </cell>
        </row>
        <row r="160">
          <cell r="C160" t="str">
            <v>LD 47.348.20 B</v>
          </cell>
          <cell r="D160">
            <v>596.70000000000005</v>
          </cell>
          <cell r="E160">
            <v>918</v>
          </cell>
        </row>
        <row r="163">
          <cell r="C163" t="str">
            <v>LD 47.346.15</v>
          </cell>
          <cell r="D163">
            <v>334.1</v>
          </cell>
          <cell r="E163">
            <v>514</v>
          </cell>
        </row>
        <row r="164">
          <cell r="C164" t="str">
            <v>LD 47.246.15</v>
          </cell>
          <cell r="D164">
            <v>352.95</v>
          </cell>
          <cell r="E164">
            <v>543</v>
          </cell>
        </row>
        <row r="165">
          <cell r="C165" t="str">
            <v>LD 47.346.20</v>
          </cell>
          <cell r="D165">
            <v>473.2</v>
          </cell>
          <cell r="E165">
            <v>728</v>
          </cell>
        </row>
        <row r="167">
          <cell r="C167" t="str">
            <v>LD 47.346.20 W</v>
          </cell>
          <cell r="D167">
            <v>480.35</v>
          </cell>
          <cell r="E167">
            <v>739</v>
          </cell>
        </row>
        <row r="169">
          <cell r="C169" t="str">
            <v>LD 47.346.20 R</v>
          </cell>
          <cell r="D169">
            <v>480.35</v>
          </cell>
          <cell r="E169">
            <v>739</v>
          </cell>
        </row>
        <row r="171">
          <cell r="C171" t="str">
            <v>LD 47.346.20 B</v>
          </cell>
          <cell r="D171">
            <v>480.35</v>
          </cell>
          <cell r="E171">
            <v>739</v>
          </cell>
        </row>
        <row r="173">
          <cell r="C173" t="str">
            <v>LD 47.347.15</v>
          </cell>
          <cell r="D173">
            <v>342.55</v>
          </cell>
          <cell r="E173">
            <v>527</v>
          </cell>
        </row>
        <row r="174">
          <cell r="C174" t="str">
            <v>LD 47.247.15</v>
          </cell>
          <cell r="D174">
            <v>361.4</v>
          </cell>
          <cell r="E174">
            <v>556</v>
          </cell>
        </row>
        <row r="175">
          <cell r="C175" t="str">
            <v>LD 47.347.20</v>
          </cell>
          <cell r="D175">
            <v>481.65</v>
          </cell>
          <cell r="E175">
            <v>741</v>
          </cell>
        </row>
        <row r="178">
          <cell r="C178" t="str">
            <v>LD 47.302.15</v>
          </cell>
          <cell r="D178">
            <v>213.85</v>
          </cell>
          <cell r="E178">
            <v>329</v>
          </cell>
        </row>
        <row r="179">
          <cell r="C179" t="str">
            <v>LD 47.302.20</v>
          </cell>
          <cell r="D179">
            <v>345.8</v>
          </cell>
          <cell r="E179">
            <v>532</v>
          </cell>
        </row>
        <row r="180">
          <cell r="C180" t="str">
            <v>LD 47.302.25</v>
          </cell>
          <cell r="D180">
            <v>640.9</v>
          </cell>
          <cell r="E180">
            <v>986</v>
          </cell>
        </row>
        <row r="181">
          <cell r="C181" t="str">
            <v>LD 47.302.32</v>
          </cell>
          <cell r="D181">
            <v>1045.8499999999999</v>
          </cell>
          <cell r="E181">
            <v>1609</v>
          </cell>
        </row>
        <row r="183">
          <cell r="C183" t="str">
            <v>LD 47.302.15 W</v>
          </cell>
          <cell r="D183">
            <v>221</v>
          </cell>
          <cell r="E183">
            <v>340</v>
          </cell>
        </row>
        <row r="184">
          <cell r="C184" t="str">
            <v>LD 47.302.20 W</v>
          </cell>
          <cell r="D184">
            <v>352.95</v>
          </cell>
          <cell r="E184">
            <v>543</v>
          </cell>
        </row>
        <row r="185">
          <cell r="C185" t="str">
            <v>LD 47.302.25 W</v>
          </cell>
          <cell r="D185">
            <v>653.9</v>
          </cell>
          <cell r="E185">
            <v>1006</v>
          </cell>
        </row>
        <row r="186">
          <cell r="C186" t="str">
            <v>LD 47.302.32 W</v>
          </cell>
          <cell r="D186">
            <v>1059.5</v>
          </cell>
          <cell r="E186">
            <v>1630</v>
          </cell>
        </row>
        <row r="188">
          <cell r="C188" t="str">
            <v>LD 47.302.15 R</v>
          </cell>
          <cell r="D188">
            <v>221</v>
          </cell>
          <cell r="E188">
            <v>340</v>
          </cell>
        </row>
        <row r="189">
          <cell r="C189" t="str">
            <v>LD 47.302.20 R</v>
          </cell>
          <cell r="D189">
            <v>352.95</v>
          </cell>
          <cell r="E189">
            <v>543</v>
          </cell>
        </row>
        <row r="190">
          <cell r="C190" t="str">
            <v>LD 47.302.25 R</v>
          </cell>
          <cell r="D190">
            <v>653.9</v>
          </cell>
          <cell r="E190">
            <v>1006</v>
          </cell>
        </row>
        <row r="191">
          <cell r="C191" t="str">
            <v>LD 47.302.32 R</v>
          </cell>
          <cell r="D191">
            <v>1059.5</v>
          </cell>
          <cell r="E191">
            <v>1630</v>
          </cell>
        </row>
        <row r="193">
          <cell r="C193" t="str">
            <v>LD 47.302.15 B</v>
          </cell>
          <cell r="D193">
            <v>221</v>
          </cell>
          <cell r="E193">
            <v>340</v>
          </cell>
        </row>
        <row r="194">
          <cell r="C194" t="str">
            <v>LD 47.302.20 B</v>
          </cell>
          <cell r="D194">
            <v>352.95</v>
          </cell>
          <cell r="E194">
            <v>543</v>
          </cell>
        </row>
        <row r="195">
          <cell r="C195" t="str">
            <v>LD 47.302.25 B</v>
          </cell>
          <cell r="D195">
            <v>653.9</v>
          </cell>
          <cell r="E195">
            <v>1006</v>
          </cell>
        </row>
        <row r="196">
          <cell r="C196" t="str">
            <v>LD 47.302.32 B</v>
          </cell>
          <cell r="D196">
            <v>1059.5</v>
          </cell>
          <cell r="E196">
            <v>1630</v>
          </cell>
        </row>
        <row r="198">
          <cell r="C198" t="str">
            <v>LD 47.303.15</v>
          </cell>
          <cell r="D198">
            <v>222.3</v>
          </cell>
          <cell r="E198">
            <v>342</v>
          </cell>
        </row>
        <row r="199">
          <cell r="C199" t="str">
            <v>LD 47.303.20</v>
          </cell>
          <cell r="D199">
            <v>354.25</v>
          </cell>
          <cell r="E199">
            <v>545</v>
          </cell>
        </row>
        <row r="200">
          <cell r="C200" t="str">
            <v>LD 47.303.25</v>
          </cell>
          <cell r="D200">
            <v>653.25</v>
          </cell>
          <cell r="E200">
            <v>1005</v>
          </cell>
        </row>
        <row r="201">
          <cell r="C201" t="str">
            <v>LD 47.303.32</v>
          </cell>
          <cell r="D201">
            <v>1060.1500000000001</v>
          </cell>
          <cell r="E201">
            <v>1631</v>
          </cell>
        </row>
        <row r="202">
          <cell r="C202" t="str">
            <v>LD 47.303.40</v>
          </cell>
          <cell r="D202">
            <v>1716.65</v>
          </cell>
          <cell r="E202">
            <v>2641</v>
          </cell>
        </row>
        <row r="203">
          <cell r="C203" t="str">
            <v>LD 47.303.50</v>
          </cell>
          <cell r="D203">
            <v>2535.65</v>
          </cell>
          <cell r="E203">
            <v>3901</v>
          </cell>
        </row>
        <row r="205">
          <cell r="C205" t="str">
            <v>LD 47.303.15 W</v>
          </cell>
          <cell r="D205">
            <v>228.8</v>
          </cell>
          <cell r="E205">
            <v>352</v>
          </cell>
        </row>
        <row r="206">
          <cell r="C206" t="str">
            <v>LD 47.303.20 W</v>
          </cell>
          <cell r="D206">
            <v>361.4</v>
          </cell>
          <cell r="E206">
            <v>556</v>
          </cell>
        </row>
        <row r="207">
          <cell r="C207" t="str">
            <v>LD 47.303.25 W</v>
          </cell>
          <cell r="D207">
            <v>666.9</v>
          </cell>
          <cell r="E207">
            <v>1026</v>
          </cell>
        </row>
        <row r="208">
          <cell r="C208" t="str">
            <v>LD 47.303.32 W</v>
          </cell>
          <cell r="D208">
            <v>1073.8</v>
          </cell>
          <cell r="E208">
            <v>1652</v>
          </cell>
        </row>
        <row r="209">
          <cell r="C209" t="str">
            <v>LD 47.303.40 W</v>
          </cell>
          <cell r="D209">
            <v>1736.8</v>
          </cell>
          <cell r="E209">
            <v>2672</v>
          </cell>
        </row>
        <row r="210">
          <cell r="C210" t="str">
            <v>LD 47.303.50 W</v>
          </cell>
          <cell r="D210">
            <v>2555.8000000000002</v>
          </cell>
          <cell r="E210">
            <v>3932</v>
          </cell>
        </row>
        <row r="212">
          <cell r="C212" t="str">
            <v>LD 47.303.15 R</v>
          </cell>
          <cell r="D212">
            <v>228.8</v>
          </cell>
          <cell r="E212">
            <v>352</v>
          </cell>
        </row>
        <row r="213">
          <cell r="C213" t="str">
            <v>LD 47.303.20 R</v>
          </cell>
          <cell r="D213">
            <v>361.4</v>
          </cell>
          <cell r="E213">
            <v>556</v>
          </cell>
        </row>
        <row r="214">
          <cell r="C214" t="str">
            <v>LD 47.303.25 R</v>
          </cell>
          <cell r="D214">
            <v>666.9</v>
          </cell>
          <cell r="E214">
            <v>1026</v>
          </cell>
        </row>
        <row r="215">
          <cell r="C215" t="str">
            <v>LD 47.303.32 R</v>
          </cell>
          <cell r="D215">
            <v>1073.8</v>
          </cell>
          <cell r="E215">
            <v>1652</v>
          </cell>
        </row>
        <row r="216">
          <cell r="C216" t="str">
            <v>LD 47.303.40 R</v>
          </cell>
          <cell r="D216">
            <v>1736.8</v>
          </cell>
          <cell r="E216">
            <v>2672</v>
          </cell>
        </row>
        <row r="217">
          <cell r="C217" t="str">
            <v>LD 47.303.50 R</v>
          </cell>
          <cell r="D217">
            <v>2555.8000000000002</v>
          </cell>
          <cell r="E217">
            <v>3932</v>
          </cell>
        </row>
        <row r="219">
          <cell r="C219" t="str">
            <v>LD 47.303.15 B</v>
          </cell>
          <cell r="D219">
            <v>228.8</v>
          </cell>
          <cell r="E219">
            <v>352</v>
          </cell>
        </row>
        <row r="220">
          <cell r="C220" t="str">
            <v>LD 47.303.20 B</v>
          </cell>
          <cell r="D220">
            <v>361.4</v>
          </cell>
          <cell r="E220">
            <v>556</v>
          </cell>
        </row>
        <row r="221">
          <cell r="C221" t="str">
            <v>LD 47.303.25 B</v>
          </cell>
          <cell r="D221">
            <v>666.9</v>
          </cell>
          <cell r="E221">
            <v>1026</v>
          </cell>
        </row>
        <row r="222">
          <cell r="C222" t="str">
            <v>LD 47.303.32 B</v>
          </cell>
          <cell r="D222">
            <v>1073.8</v>
          </cell>
          <cell r="E222">
            <v>1652</v>
          </cell>
        </row>
        <row r="223">
          <cell r="C223" t="str">
            <v>LD 47.303.40 B</v>
          </cell>
          <cell r="D223">
            <v>1736.8</v>
          </cell>
          <cell r="E223">
            <v>2672</v>
          </cell>
        </row>
        <row r="224">
          <cell r="C224" t="str">
            <v>LD 47.303.50 B</v>
          </cell>
          <cell r="D224">
            <v>2555.8000000000002</v>
          </cell>
          <cell r="E224">
            <v>3932</v>
          </cell>
        </row>
        <row r="226">
          <cell r="C226" t="str">
            <v>LD 47.303.15.0</v>
          </cell>
          <cell r="D226">
            <v>234</v>
          </cell>
          <cell r="E226">
            <v>360</v>
          </cell>
        </row>
        <row r="227">
          <cell r="C227" t="str">
            <v>LD 47.303.20.0</v>
          </cell>
          <cell r="D227">
            <v>365.95</v>
          </cell>
          <cell r="E227">
            <v>563</v>
          </cell>
        </row>
        <row r="228">
          <cell r="C228" t="str">
            <v>LD 47.303.25.0</v>
          </cell>
          <cell r="D228">
            <v>660.4</v>
          </cell>
          <cell r="E228">
            <v>1016</v>
          </cell>
        </row>
        <row r="229">
          <cell r="C229" t="str">
            <v>LD 47.303.32.0</v>
          </cell>
          <cell r="D229">
            <v>1075.0999999999999</v>
          </cell>
          <cell r="E229">
            <v>1654</v>
          </cell>
        </row>
        <row r="230">
          <cell r="C230" t="str">
            <v>LD 47.303.40.0</v>
          </cell>
          <cell r="D230">
            <v>1741.35</v>
          </cell>
          <cell r="E230">
            <v>2679</v>
          </cell>
        </row>
        <row r="231">
          <cell r="C231" t="str">
            <v>LD 47.303.50.0</v>
          </cell>
          <cell r="D231">
            <v>2561</v>
          </cell>
          <cell r="E231">
            <v>3940</v>
          </cell>
        </row>
        <row r="233">
          <cell r="C233" t="str">
            <v>LD 47.342.15</v>
          </cell>
          <cell r="D233">
            <v>306.14999999999998</v>
          </cell>
          <cell r="E233">
            <v>471</v>
          </cell>
        </row>
        <row r="234">
          <cell r="C234" t="str">
            <v>LD 47.342.15 B</v>
          </cell>
          <cell r="D234">
            <v>312.64999999999998</v>
          </cell>
          <cell r="E234">
            <v>481</v>
          </cell>
        </row>
        <row r="235">
          <cell r="C235" t="str">
            <v>LD 47.342.20</v>
          </cell>
          <cell r="D235">
            <v>438.1</v>
          </cell>
          <cell r="E235">
            <v>674</v>
          </cell>
        </row>
        <row r="236">
          <cell r="C236" t="str">
            <v>LD 47.342.20 B</v>
          </cell>
          <cell r="D236">
            <v>445.25</v>
          </cell>
          <cell r="E236">
            <v>685</v>
          </cell>
        </row>
        <row r="239">
          <cell r="C239" t="str">
            <v>LD 47.308.15</v>
          </cell>
          <cell r="D239">
            <v>375.05</v>
          </cell>
          <cell r="E239">
            <v>577</v>
          </cell>
        </row>
        <row r="240">
          <cell r="C240" t="str">
            <v>LD 47.308.20</v>
          </cell>
          <cell r="D240">
            <v>540.79999999999995</v>
          </cell>
          <cell r="E240">
            <v>832</v>
          </cell>
        </row>
        <row r="242">
          <cell r="C242" t="str">
            <v>LD 47.309.15</v>
          </cell>
          <cell r="D242">
            <v>384.15</v>
          </cell>
          <cell r="E242">
            <v>591</v>
          </cell>
        </row>
        <row r="243">
          <cell r="C243" t="str">
            <v>LD 47.309.20</v>
          </cell>
          <cell r="D243">
            <v>549.25</v>
          </cell>
          <cell r="E243">
            <v>845</v>
          </cell>
        </row>
        <row r="246">
          <cell r="C246" t="str">
            <v>LD 47.304.15</v>
          </cell>
          <cell r="D246">
            <v>256.75</v>
          </cell>
          <cell r="E246">
            <v>395</v>
          </cell>
        </row>
        <row r="247">
          <cell r="C247" t="str">
            <v>LD 47.304.20</v>
          </cell>
          <cell r="D247">
            <v>384.8</v>
          </cell>
          <cell r="E247">
            <v>592</v>
          </cell>
        </row>
        <row r="248">
          <cell r="C248" t="str">
            <v>LD 47.304.25</v>
          </cell>
          <cell r="D248">
            <v>892.45</v>
          </cell>
          <cell r="E248">
            <v>1373</v>
          </cell>
        </row>
        <row r="250">
          <cell r="C250" t="str">
            <v>LD 47.304.15 W</v>
          </cell>
          <cell r="D250">
            <v>263.25</v>
          </cell>
          <cell r="E250">
            <v>405</v>
          </cell>
        </row>
        <row r="251">
          <cell r="C251" t="str">
            <v>LD 47.304.20 W</v>
          </cell>
          <cell r="D251">
            <v>391.95</v>
          </cell>
          <cell r="E251">
            <v>603</v>
          </cell>
        </row>
        <row r="252">
          <cell r="C252" t="str">
            <v>LD 47.304.25 W</v>
          </cell>
          <cell r="D252">
            <v>905.45</v>
          </cell>
          <cell r="E252">
            <v>1393</v>
          </cell>
        </row>
        <row r="254">
          <cell r="C254" t="str">
            <v>LD 47.304.15 R</v>
          </cell>
          <cell r="D254">
            <v>263.25</v>
          </cell>
          <cell r="E254">
            <v>405</v>
          </cell>
        </row>
        <row r="255">
          <cell r="C255" t="str">
            <v>LD 47.304.20 R</v>
          </cell>
          <cell r="D255">
            <v>391.95</v>
          </cell>
          <cell r="E255">
            <v>603</v>
          </cell>
        </row>
        <row r="256">
          <cell r="C256" t="str">
            <v>LD 47.304.25 R</v>
          </cell>
          <cell r="D256">
            <v>905.45</v>
          </cell>
          <cell r="E256">
            <v>1393</v>
          </cell>
        </row>
        <row r="258">
          <cell r="C258" t="str">
            <v>LD 47.304.15 B</v>
          </cell>
          <cell r="D258">
            <v>263.25</v>
          </cell>
          <cell r="E258">
            <v>405</v>
          </cell>
        </row>
        <row r="259">
          <cell r="C259" t="str">
            <v>LD 47.304.20 B</v>
          </cell>
          <cell r="D259">
            <v>391.95</v>
          </cell>
          <cell r="E259">
            <v>603</v>
          </cell>
        </row>
        <row r="260">
          <cell r="C260" t="str">
            <v>LD 47.304.25 B</v>
          </cell>
          <cell r="D260">
            <v>905.45</v>
          </cell>
          <cell r="E260">
            <v>1393</v>
          </cell>
        </row>
        <row r="262">
          <cell r="C262" t="str">
            <v>LD 47.305.15</v>
          </cell>
          <cell r="D262">
            <v>264.55</v>
          </cell>
          <cell r="E262">
            <v>407</v>
          </cell>
        </row>
        <row r="263">
          <cell r="C263" t="str">
            <v>LD 47.305.20</v>
          </cell>
          <cell r="D263">
            <v>393.9</v>
          </cell>
          <cell r="E263">
            <v>606</v>
          </cell>
        </row>
        <row r="264">
          <cell r="C264" t="str">
            <v>LD 47.305.25</v>
          </cell>
          <cell r="D264">
            <v>905.45</v>
          </cell>
          <cell r="E264">
            <v>1393</v>
          </cell>
        </row>
        <row r="266">
          <cell r="C266" t="str">
            <v>LD 47.305.15 W</v>
          </cell>
          <cell r="D266">
            <v>271.05</v>
          </cell>
          <cell r="E266">
            <v>417</v>
          </cell>
        </row>
        <row r="267">
          <cell r="C267" t="str">
            <v>LD 47.305.20 W</v>
          </cell>
          <cell r="D267">
            <v>401.05</v>
          </cell>
          <cell r="E267">
            <v>617</v>
          </cell>
        </row>
        <row r="268">
          <cell r="C268" t="str">
            <v>LD 47.305.25 W</v>
          </cell>
          <cell r="D268">
            <v>919.1</v>
          </cell>
          <cell r="E268">
            <v>1414</v>
          </cell>
        </row>
        <row r="270">
          <cell r="C270" t="str">
            <v>LD 47.305.15 R</v>
          </cell>
          <cell r="D270">
            <v>271.05</v>
          </cell>
          <cell r="E270">
            <v>417</v>
          </cell>
        </row>
        <row r="271">
          <cell r="C271" t="str">
            <v>LD 47.305.20 R</v>
          </cell>
          <cell r="D271">
            <v>401.05</v>
          </cell>
          <cell r="E271">
            <v>617</v>
          </cell>
        </row>
        <row r="272">
          <cell r="C272" t="str">
            <v>LD 47.305.25 R</v>
          </cell>
          <cell r="D272">
            <v>919.1</v>
          </cell>
          <cell r="E272">
            <v>1414</v>
          </cell>
        </row>
        <row r="274">
          <cell r="C274" t="str">
            <v>LD 47.305.15 B</v>
          </cell>
          <cell r="D274">
            <v>271.05</v>
          </cell>
          <cell r="E274">
            <v>417</v>
          </cell>
        </row>
        <row r="275">
          <cell r="C275" t="str">
            <v>LD 47.305.20 B</v>
          </cell>
          <cell r="D275">
            <v>401.05</v>
          </cell>
          <cell r="E275">
            <v>617</v>
          </cell>
        </row>
        <row r="276">
          <cell r="C276" t="str">
            <v>LD 47.305.25 B</v>
          </cell>
          <cell r="D276">
            <v>919.1</v>
          </cell>
          <cell r="E276">
            <v>1414</v>
          </cell>
        </row>
        <row r="279">
          <cell r="C279" t="str">
            <v>LD 47.200.15</v>
          </cell>
          <cell r="D279">
            <v>278.85000000000002</v>
          </cell>
          <cell r="E279">
            <v>429</v>
          </cell>
        </row>
        <row r="280">
          <cell r="C280" t="str">
            <v>LD 47.206.15</v>
          </cell>
          <cell r="D280">
            <v>418.6</v>
          </cell>
          <cell r="E280">
            <v>644</v>
          </cell>
        </row>
        <row r="281">
          <cell r="C281" t="str">
            <v>LD 47.206.15 W</v>
          </cell>
          <cell r="D281">
            <v>425.75</v>
          </cell>
          <cell r="E281">
            <v>655</v>
          </cell>
        </row>
        <row r="282">
          <cell r="C282" t="str">
            <v>LD 47.202.15</v>
          </cell>
          <cell r="D282">
            <v>299.64999999999998</v>
          </cell>
          <cell r="E282">
            <v>461</v>
          </cell>
        </row>
        <row r="284">
          <cell r="C284" t="str">
            <v>LD 47.206.15 R</v>
          </cell>
          <cell r="D284">
            <v>425.75</v>
          </cell>
          <cell r="E284">
            <v>655</v>
          </cell>
        </row>
        <row r="286">
          <cell r="C286" t="str">
            <v>LD 47.206.15 B</v>
          </cell>
          <cell r="D286">
            <v>425.75</v>
          </cell>
          <cell r="E286">
            <v>655</v>
          </cell>
        </row>
        <row r="288">
          <cell r="C288" t="str">
            <v>LD 47.201.15</v>
          </cell>
          <cell r="D288">
            <v>287.95</v>
          </cell>
          <cell r="E288">
            <v>443</v>
          </cell>
        </row>
        <row r="289">
          <cell r="C289" t="str">
            <v>LD 47.207.15</v>
          </cell>
          <cell r="D289">
            <v>427.7</v>
          </cell>
          <cell r="E289">
            <v>658</v>
          </cell>
        </row>
        <row r="290">
          <cell r="C290" t="str">
            <v>LD 47.203.15</v>
          </cell>
          <cell r="D290">
            <v>308.75</v>
          </cell>
          <cell r="E290">
            <v>475</v>
          </cell>
        </row>
        <row r="292">
          <cell r="C292" t="str">
            <v>LD 47.207.15 W</v>
          </cell>
          <cell r="D292">
            <v>434.85</v>
          </cell>
          <cell r="E292">
            <v>669</v>
          </cell>
        </row>
        <row r="294">
          <cell r="C294" t="str">
            <v>LD 57.100.15</v>
          </cell>
          <cell r="D294">
            <v>211.25</v>
          </cell>
          <cell r="E294">
            <v>325</v>
          </cell>
        </row>
        <row r="295">
          <cell r="C295" t="str">
            <v>LD 57.101.15</v>
          </cell>
          <cell r="D295">
            <v>215.8</v>
          </cell>
          <cell r="E295">
            <v>332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9">
          <cell r="C9" t="str">
            <v>Артикул производителя</v>
          </cell>
          <cell r="D9" t="str">
            <v>Номенклатура.Единица измерения мест.Коэффициент</v>
          </cell>
          <cell r="E9" t="str">
            <v>Латунь 47,0%</v>
          </cell>
          <cell r="F9" t="str">
            <v>Розничные</v>
          </cell>
        </row>
        <row r="11">
          <cell r="C11" t="str">
            <v>LD 44.350.15.2</v>
          </cell>
          <cell r="D11">
            <v>30</v>
          </cell>
          <cell r="E11">
            <v>250.69</v>
          </cell>
          <cell r="F11">
            <v>473</v>
          </cell>
        </row>
        <row r="12">
          <cell r="C12" t="str">
            <v>LD 44.350.15.2.20</v>
          </cell>
          <cell r="D12">
            <v>30</v>
          </cell>
          <cell r="E12">
            <v>250.69</v>
          </cell>
          <cell r="F12">
            <v>473</v>
          </cell>
        </row>
        <row r="13">
          <cell r="C13" t="str">
            <v>LD 44.351.15.2</v>
          </cell>
          <cell r="D13">
            <v>18</v>
          </cell>
          <cell r="E13">
            <v>250.69</v>
          </cell>
          <cell r="F13">
            <v>473</v>
          </cell>
        </row>
        <row r="14">
          <cell r="C14" t="str">
            <v>LD 44.351.15.20.2</v>
          </cell>
          <cell r="D14">
            <v>18</v>
          </cell>
          <cell r="E14">
            <v>250.69</v>
          </cell>
          <cell r="F14">
            <v>473</v>
          </cell>
        </row>
        <row r="15">
          <cell r="C15" t="str">
            <v>LD 44.350.15</v>
          </cell>
          <cell r="D15">
            <v>30</v>
          </cell>
          <cell r="E15">
            <v>214.12</v>
          </cell>
          <cell r="F15">
            <v>404</v>
          </cell>
        </row>
        <row r="16">
          <cell r="C16" t="str">
            <v>LD 44.350.15.20</v>
          </cell>
          <cell r="D16">
            <v>30</v>
          </cell>
          <cell r="E16">
            <v>214.12</v>
          </cell>
          <cell r="F16">
            <v>404</v>
          </cell>
        </row>
        <row r="17">
          <cell r="C17" t="str">
            <v>LD 44.351.15</v>
          </cell>
          <cell r="D17">
            <v>18</v>
          </cell>
          <cell r="E17">
            <v>214.12</v>
          </cell>
          <cell r="F17">
            <v>404</v>
          </cell>
        </row>
        <row r="18">
          <cell r="C18" t="str">
            <v>LD 44.351.15.20</v>
          </cell>
          <cell r="D18">
            <v>18</v>
          </cell>
          <cell r="E18">
            <v>214.12</v>
          </cell>
          <cell r="F18">
            <v>404</v>
          </cell>
        </row>
        <row r="19">
          <cell r="C19" t="str">
            <v>LD 47.350.15</v>
          </cell>
          <cell r="D19">
            <v>30</v>
          </cell>
          <cell r="E19">
            <v>182.32</v>
          </cell>
          <cell r="F19">
            <v>344</v>
          </cell>
        </row>
        <row r="20">
          <cell r="C20" t="str">
            <v>LD 47.351.15</v>
          </cell>
          <cell r="D20">
            <v>18</v>
          </cell>
          <cell r="E20">
            <v>182.32</v>
          </cell>
          <cell r="F20">
            <v>344</v>
          </cell>
        </row>
        <row r="21">
          <cell r="C21" t="str">
            <v>LD 47.351.15.0</v>
          </cell>
          <cell r="D21">
            <v>18</v>
          </cell>
          <cell r="E21">
            <v>191.86</v>
          </cell>
          <cell r="F21">
            <v>362</v>
          </cell>
        </row>
        <row r="22">
          <cell r="C22" t="str">
            <v>LD 47.250.15</v>
          </cell>
          <cell r="D22">
            <v>15</v>
          </cell>
          <cell r="E22">
            <v>268.18</v>
          </cell>
          <cell r="F22">
            <v>506</v>
          </cell>
        </row>
        <row r="23">
          <cell r="C23" t="str">
            <v>LD 47.251.15</v>
          </cell>
          <cell r="D23">
            <v>16</v>
          </cell>
          <cell r="E23">
            <v>268.18</v>
          </cell>
          <cell r="F23">
            <v>506</v>
          </cell>
        </row>
        <row r="24">
          <cell r="C24" t="str">
            <v>LD 47.352.15</v>
          </cell>
          <cell r="D24">
            <v>30</v>
          </cell>
          <cell r="E24">
            <v>208.29</v>
          </cell>
          <cell r="F24">
            <v>393</v>
          </cell>
        </row>
        <row r="25">
          <cell r="C25" t="str">
            <v>LD 47.353.15</v>
          </cell>
          <cell r="D25">
            <v>17</v>
          </cell>
          <cell r="E25">
            <v>208.29</v>
          </cell>
          <cell r="F25">
            <v>393</v>
          </cell>
        </row>
        <row r="26">
          <cell r="C26" t="str">
            <v>LD 47.353.15.0</v>
          </cell>
          <cell r="D26">
            <v>17</v>
          </cell>
          <cell r="E26">
            <v>200.87</v>
          </cell>
          <cell r="F26">
            <v>379</v>
          </cell>
        </row>
        <row r="27">
          <cell r="C27" t="str">
            <v>LD 47.252.15</v>
          </cell>
          <cell r="D27">
            <v>16</v>
          </cell>
          <cell r="E27">
            <v>292.02999999999997</v>
          </cell>
          <cell r="F27">
            <v>551</v>
          </cell>
        </row>
        <row r="28">
          <cell r="C28" t="str">
            <v>LD 47.253.15</v>
          </cell>
          <cell r="D28">
            <v>14</v>
          </cell>
          <cell r="E28">
            <v>292.02999999999997</v>
          </cell>
          <cell r="F28">
            <v>551</v>
          </cell>
        </row>
        <row r="29">
          <cell r="C29" t="str">
            <v>LD 47.354.15</v>
          </cell>
          <cell r="D29">
            <v>20</v>
          </cell>
          <cell r="E29">
            <v>241.68</v>
          </cell>
          <cell r="F29">
            <v>456</v>
          </cell>
        </row>
        <row r="30">
          <cell r="C30" t="str">
            <v>LD 47.355.15</v>
          </cell>
          <cell r="D30">
            <v>14</v>
          </cell>
          <cell r="E30">
            <v>241.68</v>
          </cell>
          <cell r="F30">
            <v>456</v>
          </cell>
        </row>
        <row r="31">
          <cell r="C31" t="str">
            <v>LD 47.350.20</v>
          </cell>
          <cell r="D31">
            <v>22</v>
          </cell>
          <cell r="E31">
            <v>279.83999999999997</v>
          </cell>
          <cell r="F31">
            <v>528</v>
          </cell>
        </row>
        <row r="32">
          <cell r="C32" t="str">
            <v>LD 47.351.20</v>
          </cell>
          <cell r="D32">
            <v>12</v>
          </cell>
          <cell r="E32">
            <v>279.83999999999997</v>
          </cell>
          <cell r="F32">
            <v>528</v>
          </cell>
        </row>
        <row r="33">
          <cell r="C33" t="str">
            <v>LD 47.351.20.0</v>
          </cell>
          <cell r="D33">
            <v>12</v>
          </cell>
          <cell r="E33">
            <v>289.38</v>
          </cell>
          <cell r="F33">
            <v>546</v>
          </cell>
        </row>
        <row r="34">
          <cell r="C34" t="str">
            <v>LD 47.352.20</v>
          </cell>
          <cell r="D34">
            <v>22</v>
          </cell>
          <cell r="E34">
            <v>338.67</v>
          </cell>
          <cell r="F34">
            <v>639</v>
          </cell>
        </row>
        <row r="35">
          <cell r="C35" t="str">
            <v>LD 47.353.20</v>
          </cell>
          <cell r="D35">
            <v>12</v>
          </cell>
          <cell r="E35">
            <v>338.67</v>
          </cell>
          <cell r="F35">
            <v>639</v>
          </cell>
        </row>
        <row r="36">
          <cell r="C36" t="str">
            <v>LD 47.353.20.0</v>
          </cell>
          <cell r="D36">
            <v>12</v>
          </cell>
          <cell r="E36">
            <v>348.21</v>
          </cell>
          <cell r="F36">
            <v>657</v>
          </cell>
        </row>
        <row r="37">
          <cell r="C37" t="str">
            <v>LD 47.354.20</v>
          </cell>
          <cell r="D37">
            <v>18</v>
          </cell>
          <cell r="E37">
            <v>386.37</v>
          </cell>
          <cell r="F37">
            <v>729</v>
          </cell>
        </row>
        <row r="38">
          <cell r="C38" t="str">
            <v>LD 47.355.20</v>
          </cell>
          <cell r="D38">
            <v>12</v>
          </cell>
          <cell r="E38">
            <v>386.37</v>
          </cell>
          <cell r="F38">
            <v>729</v>
          </cell>
        </row>
        <row r="39">
          <cell r="C39" t="str">
            <v>LD 47.350.25</v>
          </cell>
          <cell r="D39">
            <v>12</v>
          </cell>
          <cell r="E39">
            <v>560.74</v>
          </cell>
          <cell r="F39">
            <v>1058</v>
          </cell>
        </row>
        <row r="40">
          <cell r="C40" t="str">
            <v>LD 47.351.25</v>
          </cell>
          <cell r="D40">
            <v>8</v>
          </cell>
          <cell r="E40">
            <v>560.74</v>
          </cell>
          <cell r="F40">
            <v>1058</v>
          </cell>
        </row>
        <row r="41">
          <cell r="C41" t="str">
            <v>LD 47.351.25.0</v>
          </cell>
          <cell r="D41">
            <v>8</v>
          </cell>
          <cell r="E41">
            <v>572.92999999999995</v>
          </cell>
          <cell r="F41">
            <v>1081</v>
          </cell>
        </row>
        <row r="42">
          <cell r="C42" t="str">
            <v>LD 47.352.25</v>
          </cell>
          <cell r="D42">
            <v>12</v>
          </cell>
          <cell r="E42">
            <v>627.52</v>
          </cell>
          <cell r="F42">
            <v>1184</v>
          </cell>
        </row>
        <row r="43">
          <cell r="C43" t="str">
            <v>LD 47.353.25</v>
          </cell>
          <cell r="D43">
            <v>6</v>
          </cell>
          <cell r="E43">
            <v>627.52</v>
          </cell>
          <cell r="F43">
            <v>1184</v>
          </cell>
        </row>
        <row r="44">
          <cell r="C44" t="str">
            <v>LD 47.353.25.0</v>
          </cell>
          <cell r="D44">
            <v>6</v>
          </cell>
          <cell r="E44">
            <v>632.82000000000005</v>
          </cell>
          <cell r="F44">
            <v>1194</v>
          </cell>
        </row>
        <row r="45">
          <cell r="C45" t="str">
            <v>LD 47.354.25</v>
          </cell>
          <cell r="D45">
            <v>12</v>
          </cell>
          <cell r="E45">
            <v>760.55</v>
          </cell>
          <cell r="F45">
            <v>1435</v>
          </cell>
        </row>
        <row r="46">
          <cell r="C46" t="str">
            <v>LD 47.355.25</v>
          </cell>
          <cell r="D46">
            <v>6</v>
          </cell>
          <cell r="E46">
            <v>760.55</v>
          </cell>
          <cell r="F46">
            <v>1435</v>
          </cell>
        </row>
        <row r="47">
          <cell r="C47" t="str">
            <v>LD 47.350.32</v>
          </cell>
          <cell r="D47">
            <v>8</v>
          </cell>
          <cell r="E47">
            <v>850.12</v>
          </cell>
          <cell r="F47">
            <v>1604</v>
          </cell>
        </row>
        <row r="48">
          <cell r="C48" t="str">
            <v>LD 47.351.32</v>
          </cell>
          <cell r="D48">
            <v>4</v>
          </cell>
          <cell r="E48">
            <v>850.12</v>
          </cell>
          <cell r="F48">
            <v>1604</v>
          </cell>
        </row>
        <row r="49">
          <cell r="C49" t="str">
            <v>LD 47.351.32.0</v>
          </cell>
          <cell r="D49">
            <v>4</v>
          </cell>
          <cell r="E49">
            <v>861.78</v>
          </cell>
          <cell r="F49">
            <v>1626</v>
          </cell>
        </row>
        <row r="50">
          <cell r="C50" t="str">
            <v>LD 47.352.32</v>
          </cell>
          <cell r="D50">
            <v>6</v>
          </cell>
          <cell r="E50">
            <v>914.78</v>
          </cell>
          <cell r="F50">
            <v>1726</v>
          </cell>
        </row>
        <row r="51">
          <cell r="C51" t="str">
            <v>LD 47.353.32</v>
          </cell>
          <cell r="D51">
            <v>4</v>
          </cell>
          <cell r="E51">
            <v>914.78</v>
          </cell>
          <cell r="F51">
            <v>1726</v>
          </cell>
        </row>
        <row r="52">
          <cell r="C52" t="str">
            <v>LD 47.353.32.0</v>
          </cell>
          <cell r="D52">
            <v>4</v>
          </cell>
          <cell r="E52">
            <v>927.5</v>
          </cell>
          <cell r="F52">
            <v>1750</v>
          </cell>
        </row>
        <row r="53">
          <cell r="C53" t="str">
            <v>LD 47.351.40</v>
          </cell>
          <cell r="D53">
            <v>3</v>
          </cell>
          <cell r="E53">
            <v>1381.18</v>
          </cell>
          <cell r="F53">
            <v>2606</v>
          </cell>
        </row>
        <row r="54">
          <cell r="C54" t="str">
            <v>LD 47.351.40.0</v>
          </cell>
          <cell r="D54">
            <v>3</v>
          </cell>
          <cell r="E54">
            <v>1401.85</v>
          </cell>
          <cell r="F54">
            <v>2645</v>
          </cell>
        </row>
        <row r="55">
          <cell r="C55" t="str">
            <v>LD 47.353.40</v>
          </cell>
          <cell r="D55">
            <v>3</v>
          </cell>
          <cell r="E55">
            <v>1453.79</v>
          </cell>
          <cell r="F55">
            <v>2743</v>
          </cell>
        </row>
        <row r="56">
          <cell r="C56" t="str">
            <v>LD 47.353.40.0</v>
          </cell>
          <cell r="D56">
            <v>3</v>
          </cell>
          <cell r="E56">
            <v>1473.93</v>
          </cell>
          <cell r="F56">
            <v>2781</v>
          </cell>
        </row>
        <row r="57">
          <cell r="C57" t="str">
            <v>LD 47.351.50</v>
          </cell>
          <cell r="D57">
            <v>2</v>
          </cell>
          <cell r="E57">
            <v>1989.09</v>
          </cell>
          <cell r="F57">
            <v>3753</v>
          </cell>
        </row>
        <row r="58">
          <cell r="C58" t="str">
            <v>LD 47.351.50.0</v>
          </cell>
          <cell r="D58">
            <v>2</v>
          </cell>
          <cell r="E58">
            <v>2010.29</v>
          </cell>
          <cell r="F58">
            <v>3793</v>
          </cell>
        </row>
        <row r="59">
          <cell r="C59" t="str">
            <v>LD 47.353.50</v>
          </cell>
          <cell r="D59">
            <v>2</v>
          </cell>
          <cell r="E59">
            <v>2167.6999999999998</v>
          </cell>
          <cell r="F59">
            <v>4090</v>
          </cell>
        </row>
        <row r="60">
          <cell r="C60" t="str">
            <v>LD 47.353.50.0</v>
          </cell>
          <cell r="D60">
            <v>2</v>
          </cell>
          <cell r="E60">
            <v>2188.37</v>
          </cell>
          <cell r="F60">
            <v>4129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9">
          <cell r="C9" t="str">
            <v xml:space="preserve">Номенклатура.Артикул </v>
          </cell>
          <cell r="D9" t="str">
            <v>Цена дилер</v>
          </cell>
          <cell r="E9" t="str">
            <v>Розничные</v>
          </cell>
        </row>
        <row r="15">
          <cell r="C15" t="str">
            <v>LD.65.504.15</v>
          </cell>
          <cell r="D15">
            <v>25.24</v>
          </cell>
          <cell r="E15">
            <v>49</v>
          </cell>
        </row>
        <row r="16">
          <cell r="C16" t="str">
            <v>LD.65.504.20</v>
          </cell>
          <cell r="D16">
            <v>38.630000000000003</v>
          </cell>
          <cell r="E16">
            <v>75</v>
          </cell>
        </row>
        <row r="17">
          <cell r="C17" t="str">
            <v>LD.65.504.25</v>
          </cell>
          <cell r="D17">
            <v>58.2</v>
          </cell>
          <cell r="E17">
            <v>113</v>
          </cell>
        </row>
        <row r="18">
          <cell r="C18" t="str">
            <v>LD.65.504.32</v>
          </cell>
          <cell r="D18">
            <v>103.52</v>
          </cell>
          <cell r="E18">
            <v>201</v>
          </cell>
        </row>
        <row r="19">
          <cell r="C19" t="str">
            <v>LD.65.504.40</v>
          </cell>
          <cell r="D19">
            <v>153.99</v>
          </cell>
          <cell r="E19">
            <v>299</v>
          </cell>
        </row>
        <row r="20">
          <cell r="C20" t="str">
            <v>LD.65.504.50</v>
          </cell>
          <cell r="D20">
            <v>244.11</v>
          </cell>
          <cell r="E20">
            <v>474</v>
          </cell>
        </row>
        <row r="22">
          <cell r="C22" t="str">
            <v>LD.65.508.15</v>
          </cell>
          <cell r="D22">
            <v>12.88</v>
          </cell>
          <cell r="E22">
            <v>25</v>
          </cell>
        </row>
        <row r="23">
          <cell r="C23" t="str">
            <v>LD.65.508.20</v>
          </cell>
          <cell r="D23">
            <v>16.48</v>
          </cell>
          <cell r="E23">
            <v>32</v>
          </cell>
        </row>
        <row r="24">
          <cell r="C24" t="str">
            <v>LD.65.508.25</v>
          </cell>
          <cell r="D24">
            <v>25.75</v>
          </cell>
          <cell r="E24">
            <v>50</v>
          </cell>
        </row>
        <row r="25">
          <cell r="C25" t="str">
            <v>LD.65.508.32</v>
          </cell>
          <cell r="D25">
            <v>33.99</v>
          </cell>
          <cell r="E25">
            <v>66</v>
          </cell>
        </row>
        <row r="26">
          <cell r="C26" t="str">
            <v>LD.65.508.40</v>
          </cell>
          <cell r="D26">
            <v>56.14</v>
          </cell>
          <cell r="E26">
            <v>109</v>
          </cell>
        </row>
        <row r="27">
          <cell r="C27" t="str">
            <v>LD.65.508.50</v>
          </cell>
          <cell r="D27">
            <v>116.91</v>
          </cell>
          <cell r="E27">
            <v>227</v>
          </cell>
        </row>
        <row r="29">
          <cell r="C29" t="str">
            <v>LD.65.516.20х15</v>
          </cell>
          <cell r="D29">
            <v>64.38</v>
          </cell>
          <cell r="E29">
            <v>125</v>
          </cell>
        </row>
        <row r="30">
          <cell r="C30" t="str">
            <v>LD.65.516.25x15</v>
          </cell>
          <cell r="D30">
            <v>78.28</v>
          </cell>
          <cell r="E30">
            <v>152</v>
          </cell>
        </row>
        <row r="31">
          <cell r="C31" t="str">
            <v>LD.65.516.25х20</v>
          </cell>
          <cell r="D31">
            <v>92.19</v>
          </cell>
          <cell r="E31">
            <v>179</v>
          </cell>
        </row>
        <row r="32">
          <cell r="C32" t="str">
            <v>LD.65.516.40х32</v>
          </cell>
          <cell r="D32">
            <v>197.76</v>
          </cell>
          <cell r="E32">
            <v>384</v>
          </cell>
        </row>
        <row r="33">
          <cell r="C33" t="str">
            <v>LD.65.516.50х32</v>
          </cell>
          <cell r="D33">
            <v>292.01</v>
          </cell>
          <cell r="E33">
            <v>567</v>
          </cell>
        </row>
        <row r="34">
          <cell r="C34" t="str">
            <v>LD.65.516.50х40</v>
          </cell>
          <cell r="D34">
            <v>289.43</v>
          </cell>
          <cell r="E34">
            <v>562</v>
          </cell>
        </row>
        <row r="36">
          <cell r="C36" t="str">
            <v>LD.65.502.15</v>
          </cell>
          <cell r="D36">
            <v>46.35</v>
          </cell>
          <cell r="E36">
            <v>90</v>
          </cell>
        </row>
        <row r="37">
          <cell r="C37" t="str">
            <v>LD.65.502.20</v>
          </cell>
          <cell r="D37">
            <v>66.95</v>
          </cell>
          <cell r="E37">
            <v>130</v>
          </cell>
        </row>
        <row r="38">
          <cell r="C38" t="str">
            <v>LD.65.502.25</v>
          </cell>
          <cell r="D38">
            <v>101.97</v>
          </cell>
          <cell r="E38">
            <v>198</v>
          </cell>
        </row>
        <row r="39">
          <cell r="C39" t="str">
            <v>LD.65.502.32</v>
          </cell>
          <cell r="D39">
            <v>159.13999999999999</v>
          </cell>
          <cell r="E39">
            <v>309</v>
          </cell>
        </row>
        <row r="40">
          <cell r="C40" t="str">
            <v>LD.65.502.40</v>
          </cell>
          <cell r="D40">
            <v>231.24</v>
          </cell>
          <cell r="E40">
            <v>449</v>
          </cell>
        </row>
        <row r="41">
          <cell r="C41" t="str">
            <v>LD.65.502.50</v>
          </cell>
          <cell r="D41">
            <v>330.63</v>
          </cell>
          <cell r="E41">
            <v>642</v>
          </cell>
        </row>
        <row r="43">
          <cell r="C43" t="str">
            <v>LD.65.503.15х10</v>
          </cell>
          <cell r="D43">
            <v>29.87</v>
          </cell>
          <cell r="E43">
            <v>58</v>
          </cell>
        </row>
        <row r="44">
          <cell r="C44" t="str">
            <v>LD.65.503.20х10</v>
          </cell>
          <cell r="D44">
            <v>57.68</v>
          </cell>
          <cell r="E44">
            <v>112</v>
          </cell>
        </row>
        <row r="45">
          <cell r="C45" t="str">
            <v>LD.65.503.20х15</v>
          </cell>
          <cell r="D45">
            <v>47.9</v>
          </cell>
          <cell r="E45">
            <v>93</v>
          </cell>
        </row>
        <row r="46">
          <cell r="C46" t="str">
            <v>LD.65.503.25х15</v>
          </cell>
          <cell r="D46">
            <v>74.680000000000007</v>
          </cell>
          <cell r="E46">
            <v>145</v>
          </cell>
        </row>
        <row r="47">
          <cell r="C47" t="str">
            <v>LD.65.503.25х20.0</v>
          </cell>
          <cell r="D47">
            <v>75.709999999999994</v>
          </cell>
          <cell r="E47">
            <v>147</v>
          </cell>
        </row>
        <row r="48">
          <cell r="C48" t="str">
            <v>LD.65.503.40х32</v>
          </cell>
          <cell r="D48">
            <v>159.13999999999999</v>
          </cell>
          <cell r="E48">
            <v>309</v>
          </cell>
        </row>
        <row r="49">
          <cell r="C49" t="str">
            <v>LD.65.503.50х40</v>
          </cell>
          <cell r="D49">
            <v>276.56</v>
          </cell>
          <cell r="E49">
            <v>537</v>
          </cell>
        </row>
        <row r="51">
          <cell r="C51" t="str">
            <v>LD.65.501.15</v>
          </cell>
          <cell r="D51">
            <v>32.96</v>
          </cell>
          <cell r="E51">
            <v>64</v>
          </cell>
        </row>
        <row r="52">
          <cell r="C52" t="str">
            <v>LD.65.501.20</v>
          </cell>
          <cell r="D52">
            <v>49.44</v>
          </cell>
          <cell r="E52">
            <v>96</v>
          </cell>
        </row>
        <row r="53">
          <cell r="C53" t="str">
            <v>LD.65.501.25</v>
          </cell>
          <cell r="D53">
            <v>87.04</v>
          </cell>
          <cell r="E53">
            <v>169</v>
          </cell>
        </row>
        <row r="54">
          <cell r="C54" t="str">
            <v>LD.65.501.32</v>
          </cell>
          <cell r="D54">
            <v>134.41999999999999</v>
          </cell>
          <cell r="E54">
            <v>261</v>
          </cell>
        </row>
        <row r="55">
          <cell r="C55" t="str">
            <v>LD.65.501.40</v>
          </cell>
          <cell r="D55">
            <v>162.74</v>
          </cell>
          <cell r="E55">
            <v>316</v>
          </cell>
        </row>
        <row r="56">
          <cell r="C56" t="str">
            <v>LD.65.501.50</v>
          </cell>
          <cell r="D56">
            <v>261.11</v>
          </cell>
          <cell r="E56">
            <v>507</v>
          </cell>
        </row>
        <row r="58">
          <cell r="C58" t="str">
            <v>LD.65.509.15х10</v>
          </cell>
          <cell r="D58">
            <v>29.36</v>
          </cell>
          <cell r="E58">
            <v>57</v>
          </cell>
        </row>
        <row r="59">
          <cell r="C59" t="str">
            <v>LD.65.509.20х15</v>
          </cell>
          <cell r="D59">
            <v>53.05</v>
          </cell>
          <cell r="E59">
            <v>103</v>
          </cell>
        </row>
        <row r="60">
          <cell r="C60" t="str">
            <v>LD.65.509.25х15</v>
          </cell>
          <cell r="D60">
            <v>71.59</v>
          </cell>
          <cell r="E60">
            <v>139</v>
          </cell>
        </row>
        <row r="61">
          <cell r="C61" t="str">
            <v>LD.65.509.25х20</v>
          </cell>
          <cell r="D61">
            <v>77.77</v>
          </cell>
          <cell r="E61">
            <v>151</v>
          </cell>
        </row>
        <row r="62">
          <cell r="C62" t="str">
            <v>LD.65.509.40х32</v>
          </cell>
          <cell r="D62">
            <v>201.88</v>
          </cell>
          <cell r="E62">
            <v>392</v>
          </cell>
        </row>
        <row r="63">
          <cell r="C63" t="str">
            <v>LD.65.509.50х32</v>
          </cell>
          <cell r="D63">
            <v>308.49</v>
          </cell>
          <cell r="E63">
            <v>599</v>
          </cell>
        </row>
        <row r="64">
          <cell r="C64" t="str">
            <v>LD.65.509.50х40</v>
          </cell>
          <cell r="D64">
            <v>292.52</v>
          </cell>
          <cell r="E64">
            <v>568</v>
          </cell>
        </row>
        <row r="66">
          <cell r="C66" t="str">
            <v>LD.65.505.15</v>
          </cell>
          <cell r="D66">
            <v>24.72</v>
          </cell>
          <cell r="E66">
            <v>48</v>
          </cell>
        </row>
        <row r="67">
          <cell r="C67" t="str">
            <v>LD.65.505.20</v>
          </cell>
          <cell r="D67">
            <v>36.57</v>
          </cell>
          <cell r="E67">
            <v>71</v>
          </cell>
        </row>
        <row r="68">
          <cell r="C68" t="str">
            <v>LD.65.505.25</v>
          </cell>
          <cell r="D68">
            <v>57.68</v>
          </cell>
          <cell r="E68">
            <v>112</v>
          </cell>
        </row>
        <row r="69">
          <cell r="C69" t="str">
            <v>LD.65.505.32</v>
          </cell>
          <cell r="D69">
            <v>107.12</v>
          </cell>
          <cell r="E69">
            <v>208</v>
          </cell>
        </row>
        <row r="70">
          <cell r="C70" t="str">
            <v>LD.65.505.40</v>
          </cell>
          <cell r="D70">
            <v>144.72</v>
          </cell>
          <cell r="E70">
            <v>281</v>
          </cell>
        </row>
        <row r="71">
          <cell r="C71" t="str">
            <v>LD.65.505.50</v>
          </cell>
          <cell r="D71">
            <v>229.18</v>
          </cell>
          <cell r="E71">
            <v>445</v>
          </cell>
        </row>
        <row r="73">
          <cell r="C73" t="str">
            <v>LD.65.520.15</v>
          </cell>
          <cell r="D73">
            <v>96.82</v>
          </cell>
          <cell r="E73">
            <v>188</v>
          </cell>
        </row>
        <row r="74">
          <cell r="C74" t="str">
            <v>LD.65.520.20</v>
          </cell>
          <cell r="D74">
            <v>153.47</v>
          </cell>
          <cell r="E74">
            <v>298</v>
          </cell>
        </row>
        <row r="75">
          <cell r="C75" t="str">
            <v>LD.65.520.25</v>
          </cell>
          <cell r="D75">
            <v>252.35</v>
          </cell>
          <cell r="E75">
            <v>490</v>
          </cell>
        </row>
        <row r="76">
          <cell r="C76" t="str">
            <v>LD.65.520.32</v>
          </cell>
          <cell r="D76">
            <v>390.89</v>
          </cell>
          <cell r="E76">
            <v>759</v>
          </cell>
        </row>
        <row r="77">
          <cell r="C77" t="str">
            <v>LD.65.520.40</v>
          </cell>
          <cell r="D77">
            <v>608.22</v>
          </cell>
          <cell r="E77">
            <v>1181</v>
          </cell>
        </row>
        <row r="78">
          <cell r="C78" t="str">
            <v>LD.65.520.50</v>
          </cell>
          <cell r="D78">
            <v>997.56</v>
          </cell>
          <cell r="E78">
            <v>1937</v>
          </cell>
        </row>
        <row r="80">
          <cell r="C80" t="str">
            <v>LD.65.523.20x15x20</v>
          </cell>
          <cell r="D80">
            <v>127.72</v>
          </cell>
          <cell r="E80">
            <v>248</v>
          </cell>
        </row>
        <row r="81">
          <cell r="C81" t="str">
            <v>LD.65.523.25x15x25</v>
          </cell>
          <cell r="D81">
            <v>180.25</v>
          </cell>
          <cell r="E81">
            <v>350</v>
          </cell>
        </row>
        <row r="82">
          <cell r="C82" t="str">
            <v>LD.65.523.25x20x25</v>
          </cell>
          <cell r="D82">
            <v>195.19</v>
          </cell>
          <cell r="E82">
            <v>379</v>
          </cell>
        </row>
        <row r="85">
          <cell r="C85" t="str">
            <v>LD.65.514.15</v>
          </cell>
          <cell r="D85">
            <v>87.55</v>
          </cell>
          <cell r="E85">
            <v>170</v>
          </cell>
        </row>
        <row r="86">
          <cell r="C86" t="str">
            <v>LD.65.514.20</v>
          </cell>
          <cell r="D86">
            <v>127.21</v>
          </cell>
          <cell r="E86">
            <v>247</v>
          </cell>
        </row>
        <row r="87">
          <cell r="C87" t="str">
            <v>LD.65.514.25</v>
          </cell>
          <cell r="D87">
            <v>217.85</v>
          </cell>
          <cell r="E87">
            <v>423</v>
          </cell>
        </row>
        <row r="88">
          <cell r="C88" t="str">
            <v>LD.65.514.32</v>
          </cell>
          <cell r="D88">
            <v>403.76</v>
          </cell>
          <cell r="E88">
            <v>784</v>
          </cell>
        </row>
        <row r="89">
          <cell r="C89" t="str">
            <v>LD.65.514.40</v>
          </cell>
          <cell r="D89">
            <v>432.6</v>
          </cell>
          <cell r="E89">
            <v>840</v>
          </cell>
        </row>
        <row r="90">
          <cell r="C90" t="str">
            <v>LD.65.514.50</v>
          </cell>
          <cell r="D90">
            <v>892.5</v>
          </cell>
          <cell r="E90">
            <v>1733</v>
          </cell>
        </row>
        <row r="92">
          <cell r="C92" t="str">
            <v>LD.65.521.15</v>
          </cell>
          <cell r="D92">
            <v>110.21</v>
          </cell>
          <cell r="E92">
            <v>214</v>
          </cell>
        </row>
        <row r="93">
          <cell r="C93" t="str">
            <v>LD.65.521.20</v>
          </cell>
          <cell r="D93">
            <v>184.89</v>
          </cell>
          <cell r="E93">
            <v>359</v>
          </cell>
        </row>
        <row r="96">
          <cell r="C96" t="str">
            <v>LD.65.512.15</v>
          </cell>
          <cell r="D96">
            <v>71.069999999999993</v>
          </cell>
          <cell r="E96">
            <v>138</v>
          </cell>
        </row>
        <row r="97">
          <cell r="C97" t="str">
            <v>LD.65.512.20</v>
          </cell>
          <cell r="D97">
            <v>113.82</v>
          </cell>
          <cell r="E97">
            <v>221</v>
          </cell>
        </row>
        <row r="98">
          <cell r="C98" t="str">
            <v>LD.65.512.25</v>
          </cell>
          <cell r="D98">
            <v>187.98</v>
          </cell>
          <cell r="E98">
            <v>365</v>
          </cell>
        </row>
        <row r="99">
          <cell r="C99" t="str">
            <v>LD.65.512.32</v>
          </cell>
          <cell r="D99">
            <v>331.15</v>
          </cell>
          <cell r="E99">
            <v>643</v>
          </cell>
        </row>
        <row r="100">
          <cell r="C100" t="str">
            <v>LD.65.512.40</v>
          </cell>
          <cell r="D100">
            <v>482.56</v>
          </cell>
          <cell r="E100">
            <v>937</v>
          </cell>
        </row>
        <row r="101">
          <cell r="C101" t="str">
            <v>LD.65.512.50</v>
          </cell>
          <cell r="D101">
            <v>580.41</v>
          </cell>
          <cell r="E101">
            <v>1127</v>
          </cell>
        </row>
        <row r="103">
          <cell r="C103" t="str">
            <v>LD.65.507.15х10</v>
          </cell>
          <cell r="D103">
            <v>17</v>
          </cell>
          <cell r="E103">
            <v>33</v>
          </cell>
        </row>
        <row r="104">
          <cell r="C104" t="str">
            <v>LD.65.507.15х8</v>
          </cell>
          <cell r="D104">
            <v>33.479999999999997</v>
          </cell>
          <cell r="E104">
            <v>65</v>
          </cell>
        </row>
        <row r="105">
          <cell r="C105" t="str">
            <v>LD.65.507.20х15</v>
          </cell>
          <cell r="D105">
            <v>32.96</v>
          </cell>
          <cell r="E105">
            <v>64</v>
          </cell>
        </row>
        <row r="106">
          <cell r="C106" t="str">
            <v>LD.65.507.25х15</v>
          </cell>
          <cell r="D106">
            <v>75.19</v>
          </cell>
          <cell r="E106">
            <v>146</v>
          </cell>
        </row>
        <row r="107">
          <cell r="C107" t="str">
            <v>LD.65.507.25х20</v>
          </cell>
          <cell r="D107">
            <v>54.59</v>
          </cell>
          <cell r="E107">
            <v>106</v>
          </cell>
        </row>
        <row r="108">
          <cell r="C108" t="str">
            <v>LD.65.507.40х32</v>
          </cell>
          <cell r="D108">
            <v>109.18</v>
          </cell>
          <cell r="E108">
            <v>212</v>
          </cell>
        </row>
        <row r="109">
          <cell r="C109" t="str">
            <v>LD.65.507.50х40</v>
          </cell>
          <cell r="D109">
            <v>241.54</v>
          </cell>
          <cell r="E109">
            <v>469</v>
          </cell>
        </row>
        <row r="112">
          <cell r="C112" t="str">
            <v>LD.67.504.15</v>
          </cell>
          <cell r="D112">
            <v>26.27</v>
          </cell>
          <cell r="E112">
            <v>51</v>
          </cell>
        </row>
        <row r="113">
          <cell r="C113" t="str">
            <v>LD.67.504.20</v>
          </cell>
          <cell r="D113">
            <v>40.17</v>
          </cell>
          <cell r="E113">
            <v>78</v>
          </cell>
        </row>
        <row r="114">
          <cell r="C114" t="str">
            <v>LD.67.504.25</v>
          </cell>
          <cell r="D114">
            <v>61.29</v>
          </cell>
          <cell r="E114">
            <v>119</v>
          </cell>
        </row>
        <row r="115">
          <cell r="C115" t="str">
            <v>LD.67.504.32</v>
          </cell>
          <cell r="D115">
            <v>108.67</v>
          </cell>
          <cell r="E115">
            <v>211</v>
          </cell>
        </row>
        <row r="116">
          <cell r="C116" t="str">
            <v>LD.67.504.40</v>
          </cell>
          <cell r="D116">
            <v>161.71</v>
          </cell>
          <cell r="E116">
            <v>314</v>
          </cell>
        </row>
        <row r="117">
          <cell r="C117" t="str">
            <v>LD.67.504.50</v>
          </cell>
          <cell r="D117">
            <v>255.96</v>
          </cell>
          <cell r="E117">
            <v>497</v>
          </cell>
        </row>
        <row r="119">
          <cell r="C119" t="str">
            <v>LD.67.508.15</v>
          </cell>
          <cell r="D119">
            <v>13.39</v>
          </cell>
          <cell r="E119">
            <v>26</v>
          </cell>
        </row>
        <row r="120">
          <cell r="C120" t="str">
            <v>LD.67.508.20</v>
          </cell>
          <cell r="D120">
            <v>17</v>
          </cell>
          <cell r="E120">
            <v>33</v>
          </cell>
        </row>
        <row r="121">
          <cell r="C121" t="str">
            <v>LD.67.508.25</v>
          </cell>
          <cell r="D121">
            <v>27.3</v>
          </cell>
          <cell r="E121">
            <v>53</v>
          </cell>
        </row>
        <row r="122">
          <cell r="C122" t="str">
            <v>LD.67.508.32</v>
          </cell>
          <cell r="D122">
            <v>35.54</v>
          </cell>
          <cell r="E122">
            <v>69</v>
          </cell>
        </row>
        <row r="123">
          <cell r="C123" t="str">
            <v>LD.67.508.40</v>
          </cell>
          <cell r="D123">
            <v>58.71</v>
          </cell>
          <cell r="E123">
            <v>114</v>
          </cell>
        </row>
        <row r="124">
          <cell r="C124" t="str">
            <v>LD.67.508.50</v>
          </cell>
          <cell r="D124">
            <v>123.09</v>
          </cell>
          <cell r="E124">
            <v>239</v>
          </cell>
        </row>
        <row r="126">
          <cell r="C126" t="str">
            <v>LD.67.516.20х15</v>
          </cell>
          <cell r="D126">
            <v>67.47</v>
          </cell>
          <cell r="E126">
            <v>131</v>
          </cell>
        </row>
        <row r="127">
          <cell r="C127" t="str">
            <v>LD.67.516.25x15</v>
          </cell>
          <cell r="D127">
            <v>82.4</v>
          </cell>
          <cell r="E127">
            <v>160</v>
          </cell>
        </row>
        <row r="128">
          <cell r="C128" t="str">
            <v>LD.67.516.25х20</v>
          </cell>
          <cell r="D128">
            <v>96.82</v>
          </cell>
          <cell r="E128">
            <v>188</v>
          </cell>
        </row>
        <row r="129">
          <cell r="C129" t="str">
            <v>LD.67.516.40х32</v>
          </cell>
          <cell r="D129">
            <v>207.55</v>
          </cell>
          <cell r="E129">
            <v>403</v>
          </cell>
        </row>
        <row r="130">
          <cell r="C130" t="str">
            <v>LD.67.516.50х32</v>
          </cell>
          <cell r="D130">
            <v>306.43</v>
          </cell>
          <cell r="E130">
            <v>595</v>
          </cell>
        </row>
        <row r="131">
          <cell r="C131" t="str">
            <v>LD.67.516.50х40</v>
          </cell>
          <cell r="D131">
            <v>303.33999999999997</v>
          </cell>
          <cell r="E131">
            <v>589</v>
          </cell>
        </row>
        <row r="133">
          <cell r="C133" t="str">
            <v>LD.67.502.15</v>
          </cell>
          <cell r="D133">
            <v>48.93</v>
          </cell>
          <cell r="E133">
            <v>95</v>
          </cell>
        </row>
        <row r="134">
          <cell r="C134" t="str">
            <v>LD.67.502.20</v>
          </cell>
          <cell r="D134">
            <v>71.069999999999993</v>
          </cell>
          <cell r="E134">
            <v>138</v>
          </cell>
        </row>
        <row r="135">
          <cell r="C135" t="str">
            <v>LD.67.502.25</v>
          </cell>
          <cell r="D135">
            <v>107.12</v>
          </cell>
          <cell r="E135">
            <v>208</v>
          </cell>
        </row>
        <row r="136">
          <cell r="C136" t="str">
            <v>LD.67.502.32</v>
          </cell>
          <cell r="D136">
            <v>166.86</v>
          </cell>
          <cell r="E136">
            <v>324</v>
          </cell>
        </row>
        <row r="137">
          <cell r="C137" t="str">
            <v>LD.67.502.40</v>
          </cell>
          <cell r="D137">
            <v>242.57</v>
          </cell>
          <cell r="E137">
            <v>471</v>
          </cell>
        </row>
        <row r="138">
          <cell r="C138" t="str">
            <v>LD.67.502.50</v>
          </cell>
          <cell r="D138">
            <v>346.6</v>
          </cell>
          <cell r="E138">
            <v>673</v>
          </cell>
        </row>
        <row r="140">
          <cell r="C140" t="str">
            <v>LD.67.503.15х10</v>
          </cell>
          <cell r="D140">
            <v>31.42</v>
          </cell>
          <cell r="E140">
            <v>61</v>
          </cell>
        </row>
        <row r="141">
          <cell r="C141" t="str">
            <v>LD.67.503.20х10</v>
          </cell>
          <cell r="D141">
            <v>60.77</v>
          </cell>
          <cell r="E141">
            <v>118</v>
          </cell>
        </row>
        <row r="142">
          <cell r="C142" t="str">
            <v>LD.67.503.20х15</v>
          </cell>
          <cell r="D142">
            <v>50.47</v>
          </cell>
          <cell r="E142">
            <v>98</v>
          </cell>
        </row>
        <row r="143">
          <cell r="C143" t="str">
            <v>LD.67.503.25х15</v>
          </cell>
          <cell r="D143">
            <v>78.28</v>
          </cell>
          <cell r="E143">
            <v>152</v>
          </cell>
        </row>
        <row r="144">
          <cell r="C144" t="str">
            <v>LD.67.503.25х20</v>
          </cell>
          <cell r="D144">
            <v>79.31</v>
          </cell>
          <cell r="E144">
            <v>154</v>
          </cell>
        </row>
        <row r="145">
          <cell r="C145" t="str">
            <v>LD.67.503.40х32</v>
          </cell>
          <cell r="D145">
            <v>166.86</v>
          </cell>
          <cell r="E145">
            <v>324</v>
          </cell>
        </row>
        <row r="146">
          <cell r="C146" t="str">
            <v>LD.67.503.50х40</v>
          </cell>
          <cell r="D146">
            <v>290.45999999999998</v>
          </cell>
          <cell r="E146">
            <v>564</v>
          </cell>
        </row>
        <row r="148">
          <cell r="C148" t="str">
            <v>LD.67.501.15</v>
          </cell>
          <cell r="D148">
            <v>34.51</v>
          </cell>
          <cell r="E148">
            <v>67</v>
          </cell>
        </row>
        <row r="149">
          <cell r="C149" t="str">
            <v>LD.67.501.20</v>
          </cell>
          <cell r="D149">
            <v>51.5</v>
          </cell>
          <cell r="E149">
            <v>100</v>
          </cell>
        </row>
        <row r="150">
          <cell r="C150" t="str">
            <v>LD.67.501.25</v>
          </cell>
          <cell r="D150">
            <v>91.16</v>
          </cell>
          <cell r="E150">
            <v>177</v>
          </cell>
        </row>
        <row r="151">
          <cell r="C151" t="str">
            <v>LD.67.501.32</v>
          </cell>
          <cell r="D151">
            <v>141.11000000000001</v>
          </cell>
          <cell r="E151">
            <v>274</v>
          </cell>
        </row>
        <row r="152">
          <cell r="C152" t="str">
            <v>LD.67.501.40</v>
          </cell>
          <cell r="D152">
            <v>170.98</v>
          </cell>
          <cell r="E152">
            <v>332</v>
          </cell>
        </row>
        <row r="153">
          <cell r="C153" t="str">
            <v>LD.67.501.50</v>
          </cell>
          <cell r="D153">
            <v>273.98</v>
          </cell>
          <cell r="E153">
            <v>532</v>
          </cell>
        </row>
        <row r="155">
          <cell r="C155" t="str">
            <v>LD.67.509.15х10</v>
          </cell>
          <cell r="D155">
            <v>30.39</v>
          </cell>
          <cell r="E155">
            <v>59</v>
          </cell>
        </row>
        <row r="156">
          <cell r="C156" t="str">
            <v>LD.67.509.20х15</v>
          </cell>
          <cell r="D156">
            <v>56.14</v>
          </cell>
          <cell r="E156">
            <v>109</v>
          </cell>
        </row>
        <row r="157">
          <cell r="C157" t="str">
            <v>LD.67.509.25х15</v>
          </cell>
          <cell r="D157">
            <v>74.680000000000007</v>
          </cell>
          <cell r="E157">
            <v>145</v>
          </cell>
        </row>
        <row r="158">
          <cell r="C158" t="str">
            <v>LD.67.509.25х20</v>
          </cell>
          <cell r="D158">
            <v>81.89</v>
          </cell>
          <cell r="E158">
            <v>159</v>
          </cell>
        </row>
        <row r="159">
          <cell r="C159" t="str">
            <v>LD.67.509.40х32</v>
          </cell>
          <cell r="D159">
            <v>211.67</v>
          </cell>
          <cell r="E159">
            <v>411</v>
          </cell>
        </row>
        <row r="160">
          <cell r="C160" t="str">
            <v>LD.67.509.50х32</v>
          </cell>
          <cell r="D160">
            <v>323.42</v>
          </cell>
          <cell r="E160">
            <v>628</v>
          </cell>
        </row>
        <row r="161">
          <cell r="C161" t="str">
            <v>LD.67.509.50х40</v>
          </cell>
          <cell r="D161">
            <v>306.94</v>
          </cell>
          <cell r="E161">
            <v>596</v>
          </cell>
        </row>
        <row r="163">
          <cell r="C163" t="str">
            <v>LD.67.505.15</v>
          </cell>
          <cell r="D163">
            <v>26.27</v>
          </cell>
          <cell r="E163">
            <v>51</v>
          </cell>
        </row>
        <row r="164">
          <cell r="C164" t="str">
            <v>LD.67.505.20</v>
          </cell>
          <cell r="D164">
            <v>39.14</v>
          </cell>
          <cell r="E164">
            <v>76</v>
          </cell>
        </row>
        <row r="165">
          <cell r="C165" t="str">
            <v>LD.67.505.25</v>
          </cell>
          <cell r="D165">
            <v>60.77</v>
          </cell>
          <cell r="E165">
            <v>118</v>
          </cell>
        </row>
        <row r="166">
          <cell r="C166" t="str">
            <v>LD.67.505.32</v>
          </cell>
          <cell r="D166">
            <v>112.27</v>
          </cell>
          <cell r="E166">
            <v>218</v>
          </cell>
        </row>
        <row r="167">
          <cell r="C167" t="str">
            <v>LD.67.505.40</v>
          </cell>
          <cell r="D167">
            <v>151.93</v>
          </cell>
          <cell r="E167">
            <v>295</v>
          </cell>
        </row>
        <row r="168">
          <cell r="C168" t="str">
            <v>LD.67.505.50</v>
          </cell>
          <cell r="D168">
            <v>240.51</v>
          </cell>
          <cell r="E168">
            <v>467</v>
          </cell>
        </row>
        <row r="170">
          <cell r="C170" t="str">
            <v>LD.67.520.15</v>
          </cell>
          <cell r="D170">
            <v>101.46</v>
          </cell>
          <cell r="E170">
            <v>197</v>
          </cell>
        </row>
        <row r="171">
          <cell r="C171" t="str">
            <v>LD.67.520.20</v>
          </cell>
          <cell r="D171">
            <v>160.68</v>
          </cell>
          <cell r="E171">
            <v>312</v>
          </cell>
        </row>
        <row r="172">
          <cell r="C172" t="str">
            <v>LD.67.520.25</v>
          </cell>
          <cell r="D172">
            <v>265.23</v>
          </cell>
          <cell r="E172">
            <v>515</v>
          </cell>
        </row>
        <row r="173">
          <cell r="C173" t="str">
            <v>LD.67.520.32</v>
          </cell>
          <cell r="D173">
            <v>410.46</v>
          </cell>
          <cell r="E173">
            <v>797</v>
          </cell>
        </row>
        <row r="174">
          <cell r="C174" t="str">
            <v>LD.67.520.40</v>
          </cell>
          <cell r="D174">
            <v>638.6</v>
          </cell>
          <cell r="E174">
            <v>1240</v>
          </cell>
        </row>
        <row r="175">
          <cell r="C175" t="str">
            <v>LD.67.520.50</v>
          </cell>
          <cell r="D175">
            <v>1047.51</v>
          </cell>
          <cell r="E175">
            <v>2034</v>
          </cell>
        </row>
        <row r="177">
          <cell r="C177" t="str">
            <v>LD.67.523.20x15x20</v>
          </cell>
          <cell r="D177">
            <v>133.9</v>
          </cell>
          <cell r="E177">
            <v>260</v>
          </cell>
        </row>
        <row r="178">
          <cell r="C178" t="str">
            <v>LD.67.523.25x15x25</v>
          </cell>
          <cell r="D178">
            <v>189.52</v>
          </cell>
          <cell r="E178">
            <v>368</v>
          </cell>
        </row>
        <row r="179">
          <cell r="C179" t="str">
            <v>LD.67.523.25x20x25</v>
          </cell>
          <cell r="D179">
            <v>204.97</v>
          </cell>
          <cell r="E179">
            <v>398</v>
          </cell>
        </row>
        <row r="182">
          <cell r="C182" t="str">
            <v>LD.67.514.15</v>
          </cell>
          <cell r="D182">
            <v>92.19</v>
          </cell>
          <cell r="E182">
            <v>179</v>
          </cell>
        </row>
        <row r="183">
          <cell r="C183" t="str">
            <v>LD.67.514.20</v>
          </cell>
          <cell r="D183">
            <v>133.38999999999999</v>
          </cell>
          <cell r="E183">
            <v>259</v>
          </cell>
        </row>
        <row r="184">
          <cell r="C184" t="str">
            <v>LD.67.514.25</v>
          </cell>
          <cell r="D184">
            <v>228.66</v>
          </cell>
          <cell r="E184">
            <v>444</v>
          </cell>
        </row>
        <row r="185">
          <cell r="C185" t="str">
            <v>LD.67.514.32</v>
          </cell>
          <cell r="D185">
            <v>423.85</v>
          </cell>
          <cell r="E185">
            <v>823</v>
          </cell>
        </row>
        <row r="186">
          <cell r="C186" t="str">
            <v>LD.67.514.40</v>
          </cell>
          <cell r="D186">
            <v>436.21</v>
          </cell>
          <cell r="E186">
            <v>847</v>
          </cell>
        </row>
        <row r="187">
          <cell r="C187" t="str">
            <v>LD.67.514.50</v>
          </cell>
          <cell r="D187">
            <v>894.04</v>
          </cell>
          <cell r="E187">
            <v>1736</v>
          </cell>
        </row>
        <row r="189">
          <cell r="C189" t="str">
            <v>LD.67.521.15</v>
          </cell>
          <cell r="D189">
            <v>105.58</v>
          </cell>
          <cell r="E189">
            <v>205</v>
          </cell>
        </row>
        <row r="190">
          <cell r="C190" t="str">
            <v>LD.67.521.20</v>
          </cell>
          <cell r="D190">
            <v>194.67</v>
          </cell>
          <cell r="E190">
            <v>378</v>
          </cell>
        </row>
        <row r="193">
          <cell r="C193" t="str">
            <v>LD.67.512.15</v>
          </cell>
          <cell r="D193">
            <v>74.16</v>
          </cell>
          <cell r="E193">
            <v>144</v>
          </cell>
        </row>
        <row r="194">
          <cell r="C194" t="str">
            <v>LD.67.512.20</v>
          </cell>
          <cell r="D194">
            <v>118.97</v>
          </cell>
          <cell r="E194">
            <v>231</v>
          </cell>
        </row>
        <row r="195">
          <cell r="C195" t="str">
            <v>LD.67.512.25</v>
          </cell>
          <cell r="D195">
            <v>197.76</v>
          </cell>
          <cell r="E195">
            <v>384</v>
          </cell>
        </row>
        <row r="196">
          <cell r="C196" t="str">
            <v>LD.67.512.32</v>
          </cell>
          <cell r="D196">
            <v>347.63</v>
          </cell>
          <cell r="E196">
            <v>675</v>
          </cell>
        </row>
        <row r="197">
          <cell r="C197" t="str">
            <v>LD.67.512.40</v>
          </cell>
          <cell r="D197">
            <v>488.22</v>
          </cell>
          <cell r="E197">
            <v>948</v>
          </cell>
        </row>
        <row r="198">
          <cell r="C198" t="str">
            <v>LD.67.512.50</v>
          </cell>
          <cell r="D198">
            <v>599.46</v>
          </cell>
          <cell r="E198">
            <v>1164</v>
          </cell>
        </row>
        <row r="200">
          <cell r="C200" t="str">
            <v>LD.67.507.15х10</v>
          </cell>
          <cell r="D200">
            <v>17.510000000000002</v>
          </cell>
          <cell r="E200">
            <v>34</v>
          </cell>
        </row>
        <row r="201">
          <cell r="C201" t="str">
            <v>LD.67.507.15х8</v>
          </cell>
          <cell r="D201">
            <v>35.020000000000003</v>
          </cell>
          <cell r="E201">
            <v>68</v>
          </cell>
        </row>
        <row r="202">
          <cell r="C202" t="str">
            <v>LD.67.507.20х15</v>
          </cell>
          <cell r="D202">
            <v>34.51</v>
          </cell>
          <cell r="E202">
            <v>67</v>
          </cell>
        </row>
        <row r="203">
          <cell r="C203" t="str">
            <v>LD.67.507.25х15</v>
          </cell>
          <cell r="D203">
            <v>78.8</v>
          </cell>
          <cell r="E203">
            <v>153</v>
          </cell>
        </row>
        <row r="204">
          <cell r="C204" t="str">
            <v>LD.67.507.25х20</v>
          </cell>
          <cell r="D204">
            <v>57.17</v>
          </cell>
          <cell r="E204">
            <v>111</v>
          </cell>
        </row>
        <row r="205">
          <cell r="C205" t="str">
            <v>LD.67.507.40х32</v>
          </cell>
          <cell r="D205">
            <v>114.85</v>
          </cell>
          <cell r="E205">
            <v>223</v>
          </cell>
        </row>
        <row r="206">
          <cell r="C206" t="str">
            <v>LD.67.507.50х40</v>
          </cell>
          <cell r="D206">
            <v>253.38</v>
          </cell>
          <cell r="E206">
            <v>492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0"/>
  <sheetViews>
    <sheetView zoomScale="90" zoomScaleNormal="90" workbookViewId="0">
      <selection sqref="A1:XFD1"/>
    </sheetView>
  </sheetViews>
  <sheetFormatPr defaultRowHeight="15.5" x14ac:dyDescent="0.35"/>
  <cols>
    <col min="1" max="1" width="15.7265625" style="3" customWidth="1"/>
    <col min="2" max="2" width="12.453125" style="4" customWidth="1"/>
    <col min="3" max="3" width="11.26953125" style="4" customWidth="1"/>
    <col min="4" max="4" width="9.453125" style="125" customWidth="1"/>
    <col min="5" max="5" width="7.7265625" style="9" customWidth="1"/>
    <col min="6" max="6" width="13.81640625" style="110" customWidth="1"/>
    <col min="7" max="7" width="9.453125" style="1" customWidth="1"/>
    <col min="8" max="8" width="18.54296875" customWidth="1"/>
    <col min="9" max="9" width="12.7265625" customWidth="1"/>
    <col min="10" max="10" width="9" customWidth="1"/>
    <col min="11" max="11" width="10.54296875" style="121" customWidth="1"/>
    <col min="12" max="12" width="10.7265625" customWidth="1"/>
    <col min="13" max="13" width="10.1796875" style="108" customWidth="1"/>
    <col min="14" max="14" width="32.7265625" customWidth="1"/>
    <col min="15" max="15" width="34.26953125" customWidth="1"/>
    <col min="17" max="17" width="35.81640625" customWidth="1"/>
    <col min="18" max="18" width="34.1796875" customWidth="1"/>
    <col min="19" max="19" width="36" customWidth="1"/>
    <col min="21" max="22" width="29.26953125" customWidth="1"/>
    <col min="23" max="23" width="29.81640625" customWidth="1"/>
    <col min="25" max="25" width="29.7265625" customWidth="1"/>
    <col min="26" max="26" width="30.7265625" customWidth="1"/>
    <col min="27" max="27" width="31" customWidth="1"/>
  </cols>
  <sheetData>
    <row r="1" spans="1:14" s="1" customFormat="1" ht="84.75" customHeight="1" x14ac:dyDescent="0.35">
      <c r="A1" s="127"/>
      <c r="B1" s="65"/>
      <c r="C1" s="65"/>
      <c r="D1" s="128"/>
      <c r="E1" s="9"/>
      <c r="F1" s="110"/>
      <c r="K1" s="126"/>
      <c r="M1" s="109"/>
    </row>
    <row r="2" spans="1:14" s="1" customFormat="1" ht="36" customHeight="1" x14ac:dyDescent="0.35">
      <c r="A2" s="142" t="s">
        <v>0</v>
      </c>
      <c r="B2" s="142"/>
      <c r="C2" s="142"/>
      <c r="D2" s="142"/>
      <c r="E2" s="142"/>
      <c r="F2" s="142"/>
      <c r="H2" s="142" t="s">
        <v>0</v>
      </c>
      <c r="I2" s="142"/>
      <c r="J2" s="142"/>
      <c r="K2" s="142"/>
      <c r="L2" s="142"/>
      <c r="M2" s="142"/>
    </row>
    <row r="3" spans="1:14" ht="27" customHeight="1" x14ac:dyDescent="0.35">
      <c r="A3" s="138" t="s">
        <v>122</v>
      </c>
      <c r="B3" s="138"/>
      <c r="C3" s="138"/>
      <c r="D3" s="138"/>
      <c r="E3" s="138"/>
      <c r="F3" s="138"/>
      <c r="H3" s="138" t="s">
        <v>122</v>
      </c>
      <c r="I3" s="138"/>
      <c r="J3" s="138"/>
      <c r="K3" s="138"/>
      <c r="L3" s="138"/>
      <c r="M3" s="138"/>
    </row>
    <row r="4" spans="1:14" ht="64.5" customHeight="1" x14ac:dyDescent="0.35">
      <c r="A4" s="143" t="s">
        <v>125</v>
      </c>
      <c r="B4" s="143"/>
      <c r="C4" s="143"/>
      <c r="D4" s="143"/>
      <c r="E4" s="143"/>
      <c r="F4" s="143"/>
      <c r="H4" s="143" t="s">
        <v>143</v>
      </c>
      <c r="I4" s="143"/>
      <c r="J4" s="143"/>
      <c r="K4" s="143"/>
      <c r="L4" s="143"/>
      <c r="M4" s="143"/>
    </row>
    <row r="5" spans="1:14" s="1" customFormat="1" ht="129.75" customHeight="1" x14ac:dyDescent="0.35">
      <c r="A5" s="136" t="s">
        <v>3141</v>
      </c>
      <c r="B5" s="136"/>
      <c r="C5" s="136"/>
      <c r="D5" s="136"/>
      <c r="E5" s="136"/>
      <c r="F5" s="136"/>
      <c r="H5" s="136" t="s">
        <v>3145</v>
      </c>
      <c r="I5" s="137"/>
      <c r="J5" s="137"/>
      <c r="K5" s="137"/>
      <c r="L5" s="137"/>
      <c r="M5" s="137"/>
      <c r="N5" s="1" t="s">
        <v>3140</v>
      </c>
    </row>
    <row r="6" spans="1:14" s="99" customFormat="1" ht="32.25" customHeight="1" x14ac:dyDescent="0.25">
      <c r="A6" s="98" t="s">
        <v>1</v>
      </c>
      <c r="B6" s="98" t="s">
        <v>142</v>
      </c>
      <c r="C6" s="98" t="s">
        <v>140</v>
      </c>
      <c r="D6" s="98" t="s">
        <v>86</v>
      </c>
      <c r="E6" s="98" t="s">
        <v>3150</v>
      </c>
      <c r="F6" s="106" t="s">
        <v>3151</v>
      </c>
      <c r="G6" s="129"/>
      <c r="H6" s="98" t="s">
        <v>1</v>
      </c>
      <c r="I6" s="98" t="s">
        <v>142</v>
      </c>
      <c r="J6" s="98" t="s">
        <v>140</v>
      </c>
      <c r="K6" s="98" t="s">
        <v>86</v>
      </c>
      <c r="L6" s="98" t="s">
        <v>3150</v>
      </c>
      <c r="M6" s="106" t="s">
        <v>3151</v>
      </c>
    </row>
    <row r="7" spans="1:14" x14ac:dyDescent="0.35">
      <c r="A7" s="2" t="s">
        <v>89</v>
      </c>
      <c r="B7" s="2" t="s">
        <v>2</v>
      </c>
      <c r="C7" s="2">
        <v>4</v>
      </c>
      <c r="D7" s="118" t="s">
        <v>88</v>
      </c>
      <c r="E7" s="85">
        <f>VLOOKUP(A7,'Общий Прайс.Латунь'!B:E,2,0)</f>
        <v>18</v>
      </c>
      <c r="F7" s="100">
        <f>VLOOKUP(A7,'Общий Прайс.Латунь'!B:E,4,0)</f>
        <v>303</v>
      </c>
      <c r="H7" s="2" t="s">
        <v>105</v>
      </c>
      <c r="I7" s="2" t="s">
        <v>2</v>
      </c>
      <c r="J7" s="2">
        <v>4</v>
      </c>
      <c r="K7" s="118" t="s">
        <v>88</v>
      </c>
      <c r="L7" s="85">
        <f>VLOOKUP(H7,'Общий Прайс.Латунь'!B:E,2,0)</f>
        <v>30</v>
      </c>
      <c r="M7" s="100">
        <f>VLOOKUP(H7,'Общий Прайс.Латунь'!B:E,4,0)</f>
        <v>291</v>
      </c>
    </row>
    <row r="8" spans="1:14" ht="17.25" customHeight="1" x14ac:dyDescent="0.35">
      <c r="A8" s="2" t="s">
        <v>90</v>
      </c>
      <c r="B8" s="2" t="s">
        <v>3</v>
      </c>
      <c r="C8" s="2">
        <v>4</v>
      </c>
      <c r="D8" s="118" t="s">
        <v>88</v>
      </c>
      <c r="E8" s="85">
        <f>VLOOKUP(A8,'Общий Прайс.Латунь'!B:E,2,0)</f>
        <v>12</v>
      </c>
      <c r="F8" s="100">
        <f>VLOOKUP(A8,'Общий Прайс.Латунь'!B:E,4,0)</f>
        <v>484</v>
      </c>
      <c r="H8" s="2" t="s">
        <v>196</v>
      </c>
      <c r="I8" s="2" t="s">
        <v>3</v>
      </c>
      <c r="J8" s="2">
        <v>4</v>
      </c>
      <c r="K8" s="118" t="s">
        <v>88</v>
      </c>
      <c r="L8" s="85">
        <f>VLOOKUP(H8,'Общий Прайс.Латунь'!B:E,2,0)</f>
        <v>22</v>
      </c>
      <c r="M8" s="100">
        <f>VLOOKUP(H8,'Общий Прайс.Латунь'!B:E,4,0)</f>
        <v>470</v>
      </c>
    </row>
    <row r="9" spans="1:14" x14ac:dyDescent="0.35">
      <c r="A9" s="2" t="s">
        <v>91</v>
      </c>
      <c r="B9" s="2" t="s">
        <v>4</v>
      </c>
      <c r="C9" s="2">
        <v>4</v>
      </c>
      <c r="D9" s="118" t="s">
        <v>88</v>
      </c>
      <c r="E9" s="85">
        <f>VLOOKUP(A9,'Общий Прайс.Латунь'!B:E,2,0)</f>
        <v>8</v>
      </c>
      <c r="F9" s="100">
        <f>VLOOKUP(A9,'Общий Прайс.Латунь'!B:E,4,0)</f>
        <v>937</v>
      </c>
      <c r="H9" s="2" t="s">
        <v>106</v>
      </c>
      <c r="I9" s="2" t="s">
        <v>10</v>
      </c>
      <c r="J9" s="2">
        <v>4</v>
      </c>
      <c r="K9" s="118" t="s">
        <v>88</v>
      </c>
      <c r="L9" s="85">
        <f>VLOOKUP(H9,'Общий Прайс.Латунь'!B:E,2,0)</f>
        <v>12</v>
      </c>
      <c r="M9" s="100">
        <f>VLOOKUP(H9,'Общий Прайс.Латунь'!B:E,4,0)</f>
        <v>917</v>
      </c>
    </row>
    <row r="10" spans="1:14" x14ac:dyDescent="0.35">
      <c r="A10" s="2" t="s">
        <v>227</v>
      </c>
      <c r="B10" s="2" t="s">
        <v>5</v>
      </c>
      <c r="C10" s="2">
        <v>2.5</v>
      </c>
      <c r="D10" s="118" t="s">
        <v>88</v>
      </c>
      <c r="E10" s="85">
        <f>VLOOKUP(A10,'Общий Прайс.Латунь'!B:E,2,0)</f>
        <v>4</v>
      </c>
      <c r="F10" s="100">
        <f>VLOOKUP(A10,'Общий Прайс.Латунь'!B:E,4,0)</f>
        <v>1468</v>
      </c>
      <c r="H10" s="2" t="s">
        <v>107</v>
      </c>
      <c r="I10" s="2" t="s">
        <v>5</v>
      </c>
      <c r="J10" s="2">
        <v>2.5</v>
      </c>
      <c r="K10" s="118" t="s">
        <v>88</v>
      </c>
      <c r="L10" s="85">
        <f>VLOOKUP(H10,'Общий Прайс.Латунь'!B:E,2,0)</f>
        <v>8</v>
      </c>
      <c r="M10" s="100">
        <f>VLOOKUP(H10,'Общий Прайс.Латунь'!B:E,4,0)</f>
        <v>1447</v>
      </c>
    </row>
    <row r="11" spans="1:14" x14ac:dyDescent="0.35">
      <c r="A11" s="2" t="s">
        <v>229</v>
      </c>
      <c r="B11" s="2" t="s">
        <v>6</v>
      </c>
      <c r="C11" s="2">
        <v>2.5</v>
      </c>
      <c r="D11" s="118" t="s">
        <v>88</v>
      </c>
      <c r="E11" s="85">
        <f>VLOOKUP(A11,'Общий Прайс.Латунь'!B:E,2,0)</f>
        <v>3</v>
      </c>
      <c r="F11" s="100">
        <f>VLOOKUP(A11,'Общий Прайс.Латунь'!B:E,4,0)</f>
        <v>2437</v>
      </c>
      <c r="H11" s="88" t="s">
        <v>15</v>
      </c>
      <c r="I11" s="2" t="s">
        <v>2</v>
      </c>
      <c r="J11" s="2">
        <v>4</v>
      </c>
      <c r="K11" s="122" t="s">
        <v>87</v>
      </c>
      <c r="L11" s="85">
        <f>VLOOKUP(H11,'Общий Прайс.Латунь'!B:E,2,0)</f>
        <v>30</v>
      </c>
      <c r="M11" s="100">
        <f>VLOOKUP(H11,'Общий Прайс.Латунь'!B:E,4,0)</f>
        <v>301</v>
      </c>
    </row>
    <row r="12" spans="1:14" x14ac:dyDescent="0.35">
      <c r="A12" s="2" t="s">
        <v>92</v>
      </c>
      <c r="B12" s="2" t="s">
        <v>7</v>
      </c>
      <c r="C12" s="2">
        <v>2.5</v>
      </c>
      <c r="D12" s="118" t="s">
        <v>88</v>
      </c>
      <c r="E12" s="85">
        <f>VLOOKUP(A12,'Общий Прайс.Латунь'!B:E,2,0)</f>
        <v>2</v>
      </c>
      <c r="F12" s="100">
        <f>VLOOKUP(A12,'Общий Прайс.Латунь'!B:E,4,0)</f>
        <v>3491</v>
      </c>
      <c r="H12" s="88" t="s">
        <v>16</v>
      </c>
      <c r="I12" s="2" t="s">
        <v>10</v>
      </c>
      <c r="J12" s="2">
        <v>4</v>
      </c>
      <c r="K12" s="122" t="s">
        <v>87</v>
      </c>
      <c r="L12" s="85">
        <f>VLOOKUP(H12,'Общий Прайс.Латунь'!B:E,2,0)</f>
        <v>12</v>
      </c>
      <c r="M12" s="100">
        <f>VLOOKUP(H12,'Общий Прайс.Латунь'!B:E,4,0)</f>
        <v>937</v>
      </c>
    </row>
    <row r="13" spans="1:14" x14ac:dyDescent="0.35">
      <c r="A13" s="87" t="s">
        <v>22</v>
      </c>
      <c r="B13" s="2" t="s">
        <v>2</v>
      </c>
      <c r="C13" s="2">
        <v>4</v>
      </c>
      <c r="D13" s="122" t="s">
        <v>87</v>
      </c>
      <c r="E13" s="85">
        <f>VLOOKUP(A13,'Общий Прайс.Латунь'!B:E,2,0)</f>
        <v>18</v>
      </c>
      <c r="F13" s="100">
        <f>VLOOKUP(A13,'Общий Прайс.Латунь'!B:E,4,0)</f>
        <v>314</v>
      </c>
      <c r="H13" s="139"/>
      <c r="I13" s="140"/>
      <c r="J13" s="140"/>
      <c r="K13" s="140"/>
      <c r="L13" s="140"/>
      <c r="M13" s="141"/>
    </row>
    <row r="14" spans="1:14" s="1" customFormat="1" ht="118.5" customHeight="1" x14ac:dyDescent="0.35">
      <c r="A14" s="136" t="s">
        <v>3142</v>
      </c>
      <c r="B14" s="136"/>
      <c r="C14" s="136"/>
      <c r="D14" s="136"/>
      <c r="E14" s="136"/>
      <c r="F14" s="136"/>
      <c r="H14" s="136" t="s">
        <v>3146</v>
      </c>
      <c r="I14" s="137"/>
      <c r="J14" s="137"/>
      <c r="K14" s="137"/>
      <c r="L14" s="137"/>
      <c r="M14" s="137"/>
    </row>
    <row r="15" spans="1:14" s="99" customFormat="1" ht="28.5" customHeight="1" x14ac:dyDescent="0.25">
      <c r="A15" s="98" t="s">
        <v>1</v>
      </c>
      <c r="B15" s="98" t="s">
        <v>142</v>
      </c>
      <c r="C15" s="98" t="s">
        <v>140</v>
      </c>
      <c r="D15" s="98" t="s">
        <v>86</v>
      </c>
      <c r="E15" s="98" t="s">
        <v>3150</v>
      </c>
      <c r="F15" s="106" t="s">
        <v>3151</v>
      </c>
      <c r="G15" s="129"/>
      <c r="H15" s="98" t="s">
        <v>1</v>
      </c>
      <c r="I15" s="98" t="s">
        <v>142</v>
      </c>
      <c r="J15" s="98" t="s">
        <v>140</v>
      </c>
      <c r="K15" s="98" t="s">
        <v>86</v>
      </c>
      <c r="L15" s="98" t="s">
        <v>3150</v>
      </c>
      <c r="M15" s="106" t="s">
        <v>3151</v>
      </c>
    </row>
    <row r="16" spans="1:14" x14ac:dyDescent="0.35">
      <c r="A16" s="2" t="s">
        <v>93</v>
      </c>
      <c r="B16" s="2" t="s">
        <v>2</v>
      </c>
      <c r="C16" s="2">
        <v>4</v>
      </c>
      <c r="D16" s="118" t="s">
        <v>88</v>
      </c>
      <c r="E16" s="85">
        <f>VLOOKUP(A16,'Общий Прайс.Латунь'!B:E,2,0)</f>
        <v>17</v>
      </c>
      <c r="F16" s="100">
        <f>VLOOKUP(A16,'Общий Прайс.Латунь'!B:E,4,0)</f>
        <v>342</v>
      </c>
      <c r="H16" s="2" t="s">
        <v>108</v>
      </c>
      <c r="I16" s="2" t="s">
        <v>2</v>
      </c>
      <c r="J16" s="2">
        <v>4</v>
      </c>
      <c r="K16" s="118" t="s">
        <v>88</v>
      </c>
      <c r="L16" s="85">
        <f>VLOOKUP(H16,'Общий Прайс.Латунь'!B:E,2,0)</f>
        <v>30</v>
      </c>
      <c r="M16" s="100">
        <f>VLOOKUP(H16,'Общий Прайс.Латунь'!B:E,4,0)</f>
        <v>329</v>
      </c>
    </row>
    <row r="17" spans="1:13" x14ac:dyDescent="0.35">
      <c r="A17" s="2" t="s">
        <v>94</v>
      </c>
      <c r="B17" s="2" t="s">
        <v>3</v>
      </c>
      <c r="C17" s="2">
        <v>4</v>
      </c>
      <c r="D17" s="118" t="s">
        <v>88</v>
      </c>
      <c r="E17" s="85">
        <f>VLOOKUP(A17,'Общий Прайс.Латунь'!B:E,2,0)</f>
        <v>12</v>
      </c>
      <c r="F17" s="100">
        <f>VLOOKUP(A17,'Общий Прайс.Латунь'!B:E,4,0)</f>
        <v>545</v>
      </c>
      <c r="H17" s="2" t="s">
        <v>109</v>
      </c>
      <c r="I17" s="2" t="s">
        <v>3</v>
      </c>
      <c r="J17" s="2">
        <v>4</v>
      </c>
      <c r="K17" s="118" t="s">
        <v>88</v>
      </c>
      <c r="L17" s="85">
        <f>VLOOKUP(H17,'Общий Прайс.Латунь'!B:E,2,0)</f>
        <v>22</v>
      </c>
      <c r="M17" s="100">
        <f>VLOOKUP(H17,'Общий Прайс.Латунь'!B:E,4,0)</f>
        <v>532</v>
      </c>
    </row>
    <row r="18" spans="1:13" x14ac:dyDescent="0.35">
      <c r="A18" s="2" t="s">
        <v>95</v>
      </c>
      <c r="B18" s="2" t="s">
        <v>10</v>
      </c>
      <c r="C18" s="2">
        <v>4</v>
      </c>
      <c r="D18" s="118" t="s">
        <v>88</v>
      </c>
      <c r="E18" s="85">
        <f>VLOOKUP(A18,'Общий Прайс.Латунь'!B:E,2,0)</f>
        <v>6</v>
      </c>
      <c r="F18" s="100">
        <f>VLOOKUP(A18,'Общий Прайс.Латунь'!B:E,4,0)</f>
        <v>1005</v>
      </c>
      <c r="H18" s="2" t="s">
        <v>110</v>
      </c>
      <c r="I18" s="2" t="s">
        <v>10</v>
      </c>
      <c r="J18" s="2">
        <v>4</v>
      </c>
      <c r="K18" s="118" t="s">
        <v>88</v>
      </c>
      <c r="L18" s="85">
        <f>VLOOKUP(H18,'Общий Прайс.Латунь'!B:E,2,0)</f>
        <v>12</v>
      </c>
      <c r="M18" s="100">
        <f>VLOOKUP(H18,'Общий Прайс.Латунь'!B:E,4,0)</f>
        <v>986</v>
      </c>
    </row>
    <row r="19" spans="1:13" x14ac:dyDescent="0.35">
      <c r="A19" s="2" t="s">
        <v>96</v>
      </c>
      <c r="B19" s="2" t="s">
        <v>5</v>
      </c>
      <c r="C19" s="2">
        <v>2.5</v>
      </c>
      <c r="D19" s="118" t="s">
        <v>88</v>
      </c>
      <c r="E19" s="85">
        <f>VLOOKUP(A19,'Общий Прайс.Латунь'!B:E,2,0)</f>
        <v>4</v>
      </c>
      <c r="F19" s="100">
        <f>VLOOKUP(A19,'Общий Прайс.Латунь'!B:E,4,0)</f>
        <v>1631</v>
      </c>
      <c r="H19" s="2" t="s">
        <v>111</v>
      </c>
      <c r="I19" s="2" t="s">
        <v>5</v>
      </c>
      <c r="J19" s="2">
        <v>2.5</v>
      </c>
      <c r="K19" s="118" t="s">
        <v>88</v>
      </c>
      <c r="L19" s="85">
        <f>VLOOKUP(H19,'Общий Прайс.Латунь'!B:E,2,0)</f>
        <v>6</v>
      </c>
      <c r="M19" s="100">
        <f>VLOOKUP(H19,'Общий Прайс.Латунь'!B:E,4,0)</f>
        <v>1609</v>
      </c>
    </row>
    <row r="20" spans="1:13" x14ac:dyDescent="0.35">
      <c r="A20" s="2" t="s">
        <v>97</v>
      </c>
      <c r="B20" s="2" t="s">
        <v>6</v>
      </c>
      <c r="C20" s="2">
        <v>2.5</v>
      </c>
      <c r="D20" s="118" t="s">
        <v>88</v>
      </c>
      <c r="E20" s="85">
        <f>VLOOKUP(A20,'Общий Прайс.Латунь'!B:E,2,0)</f>
        <v>3</v>
      </c>
      <c r="F20" s="100">
        <f>VLOOKUP(A20,'Общий Прайс.Латунь'!B:E,4,0)</f>
        <v>2641</v>
      </c>
      <c r="H20" s="88" t="s">
        <v>17</v>
      </c>
      <c r="I20" s="2" t="s">
        <v>2</v>
      </c>
      <c r="J20" s="2">
        <v>4</v>
      </c>
      <c r="K20" s="122" t="s">
        <v>87</v>
      </c>
      <c r="L20" s="85">
        <f>VLOOKUP(H20,'Общий Прайс.Латунь'!B:E,2,0)</f>
        <v>30</v>
      </c>
      <c r="M20" s="100">
        <f>VLOOKUP(H20,'Общий Прайс.Латунь'!B:E,4,0)</f>
        <v>340</v>
      </c>
    </row>
    <row r="21" spans="1:13" x14ac:dyDescent="0.35">
      <c r="A21" s="2" t="s">
        <v>98</v>
      </c>
      <c r="B21" s="2" t="s">
        <v>7</v>
      </c>
      <c r="C21" s="2">
        <v>2.5</v>
      </c>
      <c r="D21" s="118" t="s">
        <v>88</v>
      </c>
      <c r="E21" s="85">
        <f>VLOOKUP(A21,'Общий Прайс.Латунь'!B:E,2,0)</f>
        <v>2</v>
      </c>
      <c r="F21" s="100">
        <f>VLOOKUP(A21,'Общий Прайс.Латунь'!B:E,4,0)</f>
        <v>3901</v>
      </c>
      <c r="H21" s="139"/>
      <c r="I21" s="140"/>
      <c r="J21" s="140"/>
      <c r="K21" s="140"/>
      <c r="L21" s="140"/>
      <c r="M21" s="141"/>
    </row>
    <row r="22" spans="1:13" s="1" customFormat="1" ht="115.5" customHeight="1" x14ac:dyDescent="0.35">
      <c r="A22" s="136" t="s">
        <v>3143</v>
      </c>
      <c r="B22" s="136"/>
      <c r="C22" s="136"/>
      <c r="D22" s="136"/>
      <c r="E22" s="136"/>
      <c r="F22" s="136"/>
      <c r="H22" s="136" t="s">
        <v>3147</v>
      </c>
      <c r="I22" s="137"/>
      <c r="J22" s="137"/>
      <c r="K22" s="137"/>
      <c r="L22" s="137"/>
      <c r="M22" s="137"/>
    </row>
    <row r="23" spans="1:13" s="99" customFormat="1" ht="29.25" customHeight="1" x14ac:dyDescent="0.25">
      <c r="A23" s="98" t="s">
        <v>1</v>
      </c>
      <c r="B23" s="98" t="s">
        <v>142</v>
      </c>
      <c r="C23" s="98" t="s">
        <v>140</v>
      </c>
      <c r="D23" s="98" t="s">
        <v>86</v>
      </c>
      <c r="E23" s="98" t="s">
        <v>3150</v>
      </c>
      <c r="F23" s="106" t="s">
        <v>3151</v>
      </c>
      <c r="G23" s="129"/>
      <c r="H23" s="98" t="s">
        <v>1</v>
      </c>
      <c r="I23" s="98" t="s">
        <v>142</v>
      </c>
      <c r="J23" s="98" t="s">
        <v>140</v>
      </c>
      <c r="K23" s="98" t="s">
        <v>86</v>
      </c>
      <c r="L23" s="98" t="s">
        <v>3150</v>
      </c>
      <c r="M23" s="106" t="s">
        <v>3151</v>
      </c>
    </row>
    <row r="24" spans="1:13" x14ac:dyDescent="0.35">
      <c r="A24" s="2" t="s">
        <v>99</v>
      </c>
      <c r="B24" s="2" t="s">
        <v>2</v>
      </c>
      <c r="C24" s="2">
        <v>4</v>
      </c>
      <c r="D24" s="118" t="s">
        <v>88</v>
      </c>
      <c r="E24" s="85">
        <f>VLOOKUP(A24,'Общий Прайс.Латунь'!B:E,2,0)</f>
        <v>14</v>
      </c>
      <c r="F24" s="100">
        <f>VLOOKUP(A24,'Общий Прайс.Латунь'!B:E,4,0)</f>
        <v>407</v>
      </c>
      <c r="H24" s="2" t="s">
        <v>112</v>
      </c>
      <c r="I24" s="2" t="s">
        <v>2</v>
      </c>
      <c r="J24" s="2">
        <v>4</v>
      </c>
      <c r="K24" s="118" t="s">
        <v>88</v>
      </c>
      <c r="L24" s="85">
        <f>VLOOKUP(H24,'Общий Прайс.Латунь'!B:E,2,0)</f>
        <v>20</v>
      </c>
      <c r="M24" s="100">
        <f>VLOOKUP(H24,'Общий Прайс.Латунь'!B:E,4,0)</f>
        <v>395</v>
      </c>
    </row>
    <row r="25" spans="1:13" x14ac:dyDescent="0.35">
      <c r="A25" s="2" t="s">
        <v>100</v>
      </c>
      <c r="B25" s="2" t="s">
        <v>3</v>
      </c>
      <c r="C25" s="2">
        <v>4</v>
      </c>
      <c r="D25" s="118" t="s">
        <v>88</v>
      </c>
      <c r="E25" s="85">
        <f>VLOOKUP(A25,'Общий Прайс.Латунь'!B:E,2,0)</f>
        <v>12</v>
      </c>
      <c r="F25" s="100">
        <f>VLOOKUP(A25,'Общий Прайс.Латунь'!B:E,4,0)</f>
        <v>606</v>
      </c>
      <c r="H25" s="2" t="s">
        <v>113</v>
      </c>
      <c r="I25" s="2" t="s">
        <v>3</v>
      </c>
      <c r="J25" s="2">
        <v>4</v>
      </c>
      <c r="K25" s="118" t="s">
        <v>88</v>
      </c>
      <c r="L25" s="85">
        <f>VLOOKUP(H25,'Общий Прайс.Латунь'!B:E,2,0)</f>
        <v>18</v>
      </c>
      <c r="M25" s="100">
        <f>VLOOKUP(H25,'Общий Прайс.Латунь'!B:E,4,0)</f>
        <v>592</v>
      </c>
    </row>
    <row r="26" spans="1:13" x14ac:dyDescent="0.35">
      <c r="A26" s="2" t="s">
        <v>101</v>
      </c>
      <c r="B26" s="2" t="s">
        <v>10</v>
      </c>
      <c r="C26" s="2">
        <v>4</v>
      </c>
      <c r="D26" s="118" t="s">
        <v>88</v>
      </c>
      <c r="E26" s="85">
        <f>VLOOKUP(A26,'Общий Прайс.Латунь'!B:E,2,0)</f>
        <v>6</v>
      </c>
      <c r="F26" s="100">
        <f>VLOOKUP(A26,'Общий Прайс.Латунь'!B:E,4,0)</f>
        <v>1393</v>
      </c>
      <c r="H26" s="2" t="s">
        <v>114</v>
      </c>
      <c r="I26" s="2" t="s">
        <v>10</v>
      </c>
      <c r="J26" s="2">
        <v>4</v>
      </c>
      <c r="K26" s="118" t="s">
        <v>88</v>
      </c>
      <c r="L26" s="85">
        <f>VLOOKUP(H26,'Общий Прайс.Латунь'!B:E,2,0)</f>
        <v>12</v>
      </c>
      <c r="M26" s="100">
        <f>VLOOKUP(H26,'Общий Прайс.Латунь'!B:E,4,0)</f>
        <v>1373</v>
      </c>
    </row>
    <row r="27" spans="1:13" s="1" customFormat="1" ht="128.25" customHeight="1" x14ac:dyDescent="0.35">
      <c r="A27" s="136" t="s">
        <v>3144</v>
      </c>
      <c r="B27" s="136"/>
      <c r="C27" s="136"/>
      <c r="D27" s="136"/>
      <c r="E27" s="136"/>
      <c r="F27" s="136"/>
      <c r="H27" s="136" t="s">
        <v>3148</v>
      </c>
      <c r="I27" s="137"/>
      <c r="J27" s="137"/>
      <c r="K27" s="137"/>
      <c r="L27" s="137"/>
      <c r="M27" s="137"/>
    </row>
    <row r="28" spans="1:13" s="99" customFormat="1" ht="29.25" customHeight="1" x14ac:dyDescent="0.25">
      <c r="A28" s="98" t="s">
        <v>1</v>
      </c>
      <c r="B28" s="98" t="s">
        <v>142</v>
      </c>
      <c r="C28" s="98" t="s">
        <v>140</v>
      </c>
      <c r="D28" s="98" t="s">
        <v>86</v>
      </c>
      <c r="E28" s="98" t="s">
        <v>3150</v>
      </c>
      <c r="F28" s="106" t="s">
        <v>3151</v>
      </c>
      <c r="G28" s="129"/>
      <c r="H28" s="98" t="s">
        <v>1</v>
      </c>
      <c r="I28" s="98" t="s">
        <v>142</v>
      </c>
      <c r="J28" s="98" t="s">
        <v>140</v>
      </c>
      <c r="K28" s="98" t="s">
        <v>86</v>
      </c>
      <c r="L28" s="98" t="s">
        <v>3150</v>
      </c>
      <c r="M28" s="106" t="s">
        <v>3151</v>
      </c>
    </row>
    <row r="29" spans="1:13" x14ac:dyDescent="0.35">
      <c r="A29" s="2" t="s">
        <v>102</v>
      </c>
      <c r="B29" s="2" t="s">
        <v>2</v>
      </c>
      <c r="C29" s="2">
        <v>4</v>
      </c>
      <c r="D29" s="118" t="s">
        <v>88</v>
      </c>
      <c r="E29" s="85">
        <f>VLOOKUP(A29,'Общий Прайс.Латунь'!B:E,2,0)</f>
        <v>10</v>
      </c>
      <c r="F29" s="100">
        <f>VLOOKUP(A29,'Общий Прайс.Латунь'!B:E,4,0)</f>
        <v>528</v>
      </c>
      <c r="H29" s="2" t="s">
        <v>115</v>
      </c>
      <c r="I29" s="2" t="s">
        <v>2</v>
      </c>
      <c r="J29" s="2">
        <v>4</v>
      </c>
      <c r="K29" s="118" t="s">
        <v>88</v>
      </c>
      <c r="L29" s="85">
        <f>VLOOKUP(H29,'Общий Прайс.Латунь'!B:E,2,0)</f>
        <v>19</v>
      </c>
      <c r="M29" s="100">
        <f>VLOOKUP(H29,'Общий Прайс.Латунь'!B:E,4,0)</f>
        <v>514</v>
      </c>
    </row>
    <row r="30" spans="1:13" x14ac:dyDescent="0.35">
      <c r="A30" s="2" t="s">
        <v>103</v>
      </c>
      <c r="B30" s="2" t="s">
        <v>3</v>
      </c>
      <c r="C30" s="2">
        <v>4</v>
      </c>
      <c r="D30" s="118" t="s">
        <v>88</v>
      </c>
      <c r="E30" s="85">
        <f>VLOOKUP(A30,'Общий Прайс.Латунь'!B:E,2,0)</f>
        <v>8</v>
      </c>
      <c r="F30" s="100">
        <f>VLOOKUP(A30,'Общий Прайс.Латунь'!B:E,4,0)</f>
        <v>775</v>
      </c>
      <c r="H30" s="2" t="s">
        <v>116</v>
      </c>
      <c r="I30" s="2" t="s">
        <v>3</v>
      </c>
      <c r="J30" s="2">
        <v>4</v>
      </c>
      <c r="K30" s="118" t="s">
        <v>88</v>
      </c>
      <c r="L30" s="85">
        <f>VLOOKUP(H30,'Общий Прайс.Латунь'!B:E,2,0)</f>
        <v>12</v>
      </c>
      <c r="M30" s="100">
        <f>VLOOKUP(H30,'Общий Прайс.Латунь'!B:E,4,0)</f>
        <v>762</v>
      </c>
    </row>
    <row r="31" spans="1:13" x14ac:dyDescent="0.35">
      <c r="A31" s="2" t="s">
        <v>104</v>
      </c>
      <c r="B31" s="2" t="s">
        <v>10</v>
      </c>
      <c r="C31" s="2">
        <v>4</v>
      </c>
      <c r="D31" s="118" t="s">
        <v>88</v>
      </c>
      <c r="E31" s="85">
        <f>VLOOKUP(A31,'Общий Прайс.Латунь'!B:E,2,0)</f>
        <v>6</v>
      </c>
      <c r="F31" s="100">
        <f>VLOOKUP(A31,'Общий Прайс.Латунь'!B:E,4,0)</f>
        <v>1453</v>
      </c>
      <c r="H31" s="2" t="s">
        <v>117</v>
      </c>
      <c r="I31" s="2" t="s">
        <v>10</v>
      </c>
      <c r="J31" s="2">
        <v>4</v>
      </c>
      <c r="K31" s="118" t="s">
        <v>88</v>
      </c>
      <c r="L31" s="85">
        <f>VLOOKUP(H31,'Общий Прайс.Латунь'!B:E,2,0)</f>
        <v>6</v>
      </c>
      <c r="M31" s="100">
        <f>VLOOKUP(H31,'Общий Прайс.Латунь'!B:E,4,0)</f>
        <v>1433</v>
      </c>
    </row>
    <row r="32" spans="1:13" ht="18" customHeight="1" x14ac:dyDescent="0.35">
      <c r="A32" s="4"/>
      <c r="D32" s="119"/>
      <c r="H32" s="88" t="s">
        <v>18</v>
      </c>
      <c r="I32" s="2" t="s">
        <v>2</v>
      </c>
      <c r="J32" s="2">
        <v>4</v>
      </c>
      <c r="K32" s="122" t="s">
        <v>87</v>
      </c>
      <c r="L32" s="85">
        <f>VLOOKUP(H32,'Общий Прайс.Латунь'!B:E,2,0)</f>
        <v>19</v>
      </c>
      <c r="M32" s="100">
        <f>VLOOKUP(H32,'Общий Прайс.Латунь'!B:E,4,0)</f>
        <v>525</v>
      </c>
    </row>
    <row r="33" spans="1:13" x14ac:dyDescent="0.35">
      <c r="A33" s="4"/>
      <c r="D33" s="119"/>
      <c r="H33" s="88" t="s">
        <v>19</v>
      </c>
      <c r="I33" s="2" t="s">
        <v>3</v>
      </c>
      <c r="J33" s="2">
        <v>4</v>
      </c>
      <c r="K33" s="122" t="s">
        <v>87</v>
      </c>
      <c r="L33" s="85">
        <f>VLOOKUP(H33,'Общий Прайс.Латунь'!B:E,2,0)</f>
        <v>12</v>
      </c>
      <c r="M33" s="100">
        <f>VLOOKUP(H33,'Общий Прайс.Латунь'!B:E,4,0)</f>
        <v>773</v>
      </c>
    </row>
    <row r="34" spans="1:13" ht="18" customHeight="1" x14ac:dyDescent="0.35">
      <c r="D34" s="119"/>
      <c r="H34" s="88" t="s">
        <v>20</v>
      </c>
      <c r="I34" s="2" t="s">
        <v>10</v>
      </c>
      <c r="J34" s="2">
        <v>4</v>
      </c>
      <c r="K34" s="122" t="s">
        <v>87</v>
      </c>
      <c r="L34" s="85">
        <f>VLOOKUP(H34,'Общий Прайс.Латунь'!B:E,2,0)</f>
        <v>6</v>
      </c>
      <c r="M34" s="100">
        <f>VLOOKUP(H34,'Общий Прайс.Латунь'!B:E,4,0)</f>
        <v>1453</v>
      </c>
    </row>
    <row r="35" spans="1:13" s="1" customFormat="1" ht="135" customHeight="1" x14ac:dyDescent="0.35">
      <c r="A35" s="64"/>
      <c r="B35" s="65"/>
      <c r="C35" s="65"/>
      <c r="D35" s="123"/>
      <c r="E35" s="9"/>
      <c r="F35" s="110"/>
      <c r="H35" s="136" t="s">
        <v>3149</v>
      </c>
      <c r="I35" s="137"/>
      <c r="J35" s="137"/>
      <c r="K35" s="137"/>
      <c r="L35" s="137"/>
      <c r="M35" s="137"/>
    </row>
    <row r="36" spans="1:13" s="104" customFormat="1" ht="24" customHeight="1" x14ac:dyDescent="0.25">
      <c r="A36" s="101"/>
      <c r="B36" s="102"/>
      <c r="C36" s="102"/>
      <c r="D36" s="124"/>
      <c r="E36" s="103"/>
      <c r="F36" s="111"/>
      <c r="G36" s="130"/>
      <c r="H36" s="105" t="s">
        <v>1</v>
      </c>
      <c r="I36" s="105" t="s">
        <v>142</v>
      </c>
      <c r="J36" s="105" t="s">
        <v>140</v>
      </c>
      <c r="K36" s="98" t="s">
        <v>86</v>
      </c>
      <c r="L36" s="105" t="s">
        <v>3150</v>
      </c>
      <c r="M36" s="107" t="s">
        <v>3151</v>
      </c>
    </row>
    <row r="37" spans="1:13" x14ac:dyDescent="0.35">
      <c r="D37" s="119"/>
      <c r="H37" s="88" t="s">
        <v>21</v>
      </c>
      <c r="I37" s="2" t="s">
        <v>3</v>
      </c>
      <c r="J37" s="2">
        <v>4</v>
      </c>
      <c r="K37" s="122" t="s">
        <v>87</v>
      </c>
      <c r="L37" s="85">
        <f>VLOOKUP(H37,'Общий Прайс.Латунь'!B:E,2,0)</f>
        <v>16</v>
      </c>
      <c r="M37" s="100">
        <f>VLOOKUP(H37,'Общий Прайс.Латунь'!B:E,4,0)</f>
        <v>739</v>
      </c>
    </row>
    <row r="38" spans="1:13" ht="21.75" customHeight="1" x14ac:dyDescent="0.35">
      <c r="D38" s="119"/>
    </row>
    <row r="39" spans="1:13" x14ac:dyDescent="0.35">
      <c r="D39" s="119"/>
    </row>
    <row r="40" spans="1:13" x14ac:dyDescent="0.35">
      <c r="D40" s="119"/>
    </row>
    <row r="41" spans="1:13" x14ac:dyDescent="0.35">
      <c r="D41" s="119"/>
    </row>
    <row r="42" spans="1:13" x14ac:dyDescent="0.35">
      <c r="D42" s="119"/>
    </row>
    <row r="43" spans="1:13" x14ac:dyDescent="0.35">
      <c r="D43" s="119"/>
    </row>
    <row r="44" spans="1:13" x14ac:dyDescent="0.35">
      <c r="D44" s="119"/>
    </row>
    <row r="45" spans="1:13" ht="149.25" customHeight="1" x14ac:dyDescent="0.35">
      <c r="D45" s="119"/>
    </row>
    <row r="46" spans="1:13" ht="21.75" customHeight="1" x14ac:dyDescent="0.35">
      <c r="D46" s="119"/>
    </row>
    <row r="47" spans="1:13" ht="16.5" customHeight="1" x14ac:dyDescent="0.35">
      <c r="D47" s="119"/>
    </row>
    <row r="48" spans="1:13" x14ac:dyDescent="0.35">
      <c r="D48" s="119"/>
    </row>
    <row r="49" spans="4:4" x14ac:dyDescent="0.35">
      <c r="D49" s="119"/>
    </row>
    <row r="50" spans="4:4" x14ac:dyDescent="0.35">
      <c r="D50" s="119"/>
    </row>
    <row r="51" spans="4:4" x14ac:dyDescent="0.35">
      <c r="D51" s="119"/>
    </row>
    <row r="52" spans="4:4" ht="143.25" customHeight="1" x14ac:dyDescent="0.35">
      <c r="D52" s="119"/>
    </row>
    <row r="53" spans="4:4" ht="21" customHeight="1" x14ac:dyDescent="0.35">
      <c r="D53" s="119"/>
    </row>
    <row r="54" spans="4:4" ht="18.75" customHeight="1" x14ac:dyDescent="0.35">
      <c r="D54" s="119"/>
    </row>
    <row r="55" spans="4:4" x14ac:dyDescent="0.35">
      <c r="D55" s="119"/>
    </row>
    <row r="56" spans="4:4" x14ac:dyDescent="0.35">
      <c r="D56" s="119"/>
    </row>
    <row r="57" spans="4:4" ht="159" customHeight="1" x14ac:dyDescent="0.35">
      <c r="D57" s="119"/>
    </row>
    <row r="58" spans="4:4" ht="22.5" customHeight="1" x14ac:dyDescent="0.35">
      <c r="D58" s="119"/>
    </row>
    <row r="59" spans="4:4" x14ac:dyDescent="0.35">
      <c r="D59" s="119"/>
    </row>
    <row r="60" spans="4:4" ht="16.5" customHeight="1" x14ac:dyDescent="0.35">
      <c r="D60" s="119"/>
    </row>
    <row r="61" spans="4:4" x14ac:dyDescent="0.35">
      <c r="D61" s="119"/>
    </row>
    <row r="62" spans="4:4" x14ac:dyDescent="0.35">
      <c r="D62" s="119"/>
    </row>
    <row r="63" spans="4:4" x14ac:dyDescent="0.35">
      <c r="D63" s="119"/>
    </row>
    <row r="64" spans="4:4" x14ac:dyDescent="0.35">
      <c r="D64" s="119"/>
    </row>
    <row r="65" spans="1:13" ht="149.25" customHeight="1" x14ac:dyDescent="0.35">
      <c r="D65" s="119"/>
    </row>
    <row r="66" spans="1:13" x14ac:dyDescent="0.35">
      <c r="D66" s="119"/>
    </row>
    <row r="67" spans="1:13" x14ac:dyDescent="0.35">
      <c r="D67" s="119"/>
    </row>
    <row r="68" spans="1:13" x14ac:dyDescent="0.35">
      <c r="D68" s="119"/>
    </row>
    <row r="69" spans="1:13" x14ac:dyDescent="0.35">
      <c r="D69" s="119"/>
    </row>
    <row r="70" spans="1:13" s="1" customFormat="1" ht="8.25" customHeight="1" x14ac:dyDescent="0.35">
      <c r="A70" s="5"/>
      <c r="B70" s="8"/>
      <c r="C70" s="8"/>
      <c r="D70" s="123"/>
      <c r="E70" s="9"/>
      <c r="F70" s="110"/>
      <c r="K70" s="126"/>
      <c r="M70" s="109"/>
    </row>
    <row r="71" spans="1:13" ht="36" customHeight="1" x14ac:dyDescent="0.35">
      <c r="D71" s="119"/>
    </row>
    <row r="72" spans="1:13" ht="28.5" customHeight="1" x14ac:dyDescent="0.35">
      <c r="D72" s="119"/>
    </row>
    <row r="73" spans="1:13" ht="38.25" customHeight="1" x14ac:dyDescent="0.35">
      <c r="D73" s="119"/>
    </row>
    <row r="74" spans="1:13" ht="151.5" customHeight="1" x14ac:dyDescent="0.35">
      <c r="D74" s="119"/>
    </row>
    <row r="75" spans="1:13" x14ac:dyDescent="0.35">
      <c r="D75" s="119"/>
    </row>
    <row r="76" spans="1:13" x14ac:dyDescent="0.35">
      <c r="D76" s="119"/>
    </row>
    <row r="77" spans="1:13" x14ac:dyDescent="0.35">
      <c r="D77" s="119"/>
    </row>
    <row r="78" spans="1:13" x14ac:dyDescent="0.35">
      <c r="D78" s="119"/>
    </row>
    <row r="79" spans="1:13" x14ac:dyDescent="0.35">
      <c r="D79" s="119"/>
    </row>
    <row r="80" spans="1:13" x14ac:dyDescent="0.35">
      <c r="D80" s="119"/>
    </row>
    <row r="81" spans="4:4" x14ac:dyDescent="0.35">
      <c r="D81" s="119"/>
    </row>
    <row r="82" spans="4:4" ht="155.25" customHeight="1" x14ac:dyDescent="0.35">
      <c r="D82" s="119"/>
    </row>
    <row r="83" spans="4:4" ht="21" customHeight="1" x14ac:dyDescent="0.35">
      <c r="D83" s="119"/>
    </row>
    <row r="84" spans="4:4" x14ac:dyDescent="0.35">
      <c r="D84" s="119"/>
    </row>
    <row r="85" spans="4:4" x14ac:dyDescent="0.35">
      <c r="D85" s="119"/>
    </row>
    <row r="86" spans="4:4" x14ac:dyDescent="0.35">
      <c r="D86" s="119"/>
    </row>
    <row r="87" spans="4:4" x14ac:dyDescent="0.35">
      <c r="D87" s="119"/>
    </row>
    <row r="88" spans="4:4" x14ac:dyDescent="0.35">
      <c r="D88" s="119"/>
    </row>
    <row r="89" spans="4:4" x14ac:dyDescent="0.35">
      <c r="D89" s="119"/>
    </row>
    <row r="90" spans="4:4" ht="162.75" customHeight="1" x14ac:dyDescent="0.35">
      <c r="D90" s="119"/>
    </row>
    <row r="91" spans="4:4" ht="18" customHeight="1" x14ac:dyDescent="0.35">
      <c r="D91" s="119"/>
    </row>
    <row r="92" spans="4:4" x14ac:dyDescent="0.35">
      <c r="D92" s="119"/>
    </row>
    <row r="93" spans="4:4" x14ac:dyDescent="0.35">
      <c r="D93" s="119"/>
    </row>
    <row r="94" spans="4:4" x14ac:dyDescent="0.35">
      <c r="D94" s="119"/>
    </row>
    <row r="95" spans="4:4" x14ac:dyDescent="0.35">
      <c r="D95" s="119"/>
    </row>
    <row r="96" spans="4:4" x14ac:dyDescent="0.35">
      <c r="D96" s="119"/>
    </row>
    <row r="97" spans="4:4" ht="38.25" customHeight="1" x14ac:dyDescent="0.35">
      <c r="D97" s="119"/>
    </row>
    <row r="98" spans="4:4" ht="27.75" customHeight="1" x14ac:dyDescent="0.35">
      <c r="D98" s="119"/>
    </row>
    <row r="99" spans="4:4" ht="44.25" customHeight="1" x14ac:dyDescent="0.35">
      <c r="D99" s="119"/>
    </row>
    <row r="100" spans="4:4" ht="152.25" customHeight="1" x14ac:dyDescent="0.35">
      <c r="D100" s="119"/>
    </row>
    <row r="101" spans="4:4" x14ac:dyDescent="0.35">
      <c r="D101" s="119"/>
    </row>
    <row r="106" spans="4:4" ht="142.5" customHeight="1" x14ac:dyDescent="0.35"/>
    <row r="112" spans="4:4" ht="150" customHeight="1" x14ac:dyDescent="0.35"/>
    <row r="119" ht="33" customHeight="1" x14ac:dyDescent="0.35"/>
    <row r="120" ht="35.25" customHeight="1" x14ac:dyDescent="0.35"/>
    <row r="121" ht="41.25" customHeight="1" x14ac:dyDescent="0.35"/>
    <row r="122" ht="165" customHeight="1" x14ac:dyDescent="0.35"/>
    <row r="129" ht="189.75" customHeight="1" x14ac:dyDescent="0.35"/>
    <row r="141" ht="34.5" customHeight="1" x14ac:dyDescent="0.35"/>
    <row r="142" ht="33" customHeight="1" x14ac:dyDescent="0.35"/>
    <row r="143" ht="24" customHeight="1" x14ac:dyDescent="0.35"/>
    <row r="144" ht="139.5" customHeight="1" x14ac:dyDescent="0.35"/>
    <row r="145" ht="21" customHeight="1" x14ac:dyDescent="0.35"/>
    <row r="153" ht="35.25" customHeight="1" x14ac:dyDescent="0.35"/>
    <row r="154" ht="33" customHeight="1" x14ac:dyDescent="0.35"/>
    <row r="155" ht="29.25" customHeight="1" x14ac:dyDescent="0.35"/>
    <row r="156" ht="147" customHeight="1" x14ac:dyDescent="0.35"/>
    <row r="164" ht="30.75" customHeight="1" x14ac:dyDescent="0.35"/>
    <row r="165" ht="27.75" customHeight="1" x14ac:dyDescent="0.35"/>
    <row r="166" ht="28.5" customHeight="1" x14ac:dyDescent="0.35"/>
    <row r="167" ht="153.75" customHeight="1" x14ac:dyDescent="0.35"/>
    <row r="174" ht="33" customHeight="1" x14ac:dyDescent="0.35"/>
    <row r="175" ht="24" customHeight="1" x14ac:dyDescent="0.35"/>
    <row r="176" ht="21.75" customHeight="1" x14ac:dyDescent="0.35"/>
    <row r="177" ht="144.75" customHeight="1" x14ac:dyDescent="0.35"/>
    <row r="178" ht="17.25" customHeight="1" x14ac:dyDescent="0.35"/>
    <row r="184" ht="40.5" customHeight="1" x14ac:dyDescent="0.35"/>
    <row r="185" ht="23.25" customHeight="1" x14ac:dyDescent="0.35"/>
    <row r="186" ht="23.25" customHeight="1" x14ac:dyDescent="0.35"/>
    <row r="187" ht="155.25" customHeight="1" x14ac:dyDescent="0.35"/>
    <row r="194" ht="36" customHeight="1" x14ac:dyDescent="0.35"/>
    <row r="195" ht="26.25" customHeight="1" x14ac:dyDescent="0.35"/>
    <row r="196" ht="27" customHeight="1" x14ac:dyDescent="0.35"/>
    <row r="197" ht="163.5" customHeight="1" x14ac:dyDescent="0.35"/>
    <row r="198" ht="19.5" customHeight="1" x14ac:dyDescent="0.35"/>
    <row r="205" ht="36" customHeight="1" x14ac:dyDescent="0.35"/>
    <row r="206" ht="24.75" customHeight="1" x14ac:dyDescent="0.35"/>
    <row r="207" ht="21.75" customHeight="1" x14ac:dyDescent="0.35"/>
    <row r="208" ht="140.25" customHeight="1" x14ac:dyDescent="0.35"/>
    <row r="217" ht="36.75" customHeight="1" x14ac:dyDescent="0.35"/>
    <row r="218" ht="25.5" customHeight="1" x14ac:dyDescent="0.35"/>
    <row r="219" ht="26.25" customHeight="1" x14ac:dyDescent="0.35"/>
    <row r="220" ht="167.25" customHeight="1" x14ac:dyDescent="0.35"/>
    <row r="227" ht="34.5" customHeight="1" x14ac:dyDescent="0.35"/>
    <row r="228" ht="21" customHeight="1" x14ac:dyDescent="0.35"/>
    <row r="229" ht="23.25" customHeight="1" x14ac:dyDescent="0.35"/>
    <row r="230" ht="151.5" customHeight="1" x14ac:dyDescent="0.35"/>
    <row r="237" ht="39.75" customHeight="1" x14ac:dyDescent="0.35"/>
    <row r="238" ht="24" customHeight="1" x14ac:dyDescent="0.35"/>
    <row r="239" ht="24" customHeight="1" x14ac:dyDescent="0.35"/>
    <row r="240" ht="156.75" customHeight="1" x14ac:dyDescent="0.35"/>
    <row r="247" ht="33.75" customHeight="1" x14ac:dyDescent="0.35"/>
    <row r="248" ht="25.5" customHeight="1" x14ac:dyDescent="0.35"/>
    <row r="249" ht="21.75" customHeight="1" x14ac:dyDescent="0.35"/>
    <row r="250" ht="170.25" customHeight="1" x14ac:dyDescent="0.35"/>
    <row r="257" ht="33.75" customHeight="1" x14ac:dyDescent="0.35"/>
    <row r="258" ht="27" customHeight="1" x14ac:dyDescent="0.35"/>
    <row r="259" ht="20.25" customHeight="1" x14ac:dyDescent="0.35"/>
    <row r="260" ht="156.75" customHeight="1" x14ac:dyDescent="0.35"/>
  </sheetData>
  <mergeCells count="17">
    <mergeCell ref="H2:M2"/>
    <mergeCell ref="A2:F2"/>
    <mergeCell ref="A3:F3"/>
    <mergeCell ref="A4:F4"/>
    <mergeCell ref="H22:M22"/>
    <mergeCell ref="H14:M14"/>
    <mergeCell ref="H4:M4"/>
    <mergeCell ref="H5:M5"/>
    <mergeCell ref="A14:F14"/>
    <mergeCell ref="A5:F5"/>
    <mergeCell ref="A22:F22"/>
    <mergeCell ref="H35:M35"/>
    <mergeCell ref="H3:M3"/>
    <mergeCell ref="A27:F27"/>
    <mergeCell ref="H13:M13"/>
    <mergeCell ref="H21:M21"/>
    <mergeCell ref="H27:M27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="90" zoomScaleNormal="90" workbookViewId="0">
      <selection sqref="A1:XFD1"/>
    </sheetView>
  </sheetViews>
  <sheetFormatPr defaultRowHeight="14.5" x14ac:dyDescent="0.35"/>
  <cols>
    <col min="1" max="1" width="14.26953125" customWidth="1"/>
    <col min="2" max="2" width="11.54296875" customWidth="1"/>
    <col min="3" max="3" width="11.26953125" customWidth="1"/>
    <col min="4" max="4" width="9.81640625" style="121" customWidth="1"/>
    <col min="5" max="5" width="10.81640625" customWidth="1"/>
    <col min="6" max="6" width="9.81640625" style="108" customWidth="1"/>
    <col min="8" max="8" width="16" customWidth="1"/>
    <col min="9" max="9" width="13" customWidth="1"/>
    <col min="10" max="10" width="9.54296875" bestFit="1" customWidth="1"/>
    <col min="11" max="11" width="10.54296875" style="121" customWidth="1"/>
    <col min="12" max="12" width="9" customWidth="1"/>
    <col min="13" max="13" width="9.7265625" style="108" customWidth="1"/>
  </cols>
  <sheetData>
    <row r="1" spans="1:13" s="1" customFormat="1" ht="84.75" customHeight="1" x14ac:dyDescent="0.35">
      <c r="A1" s="127"/>
      <c r="B1" s="65"/>
      <c r="C1" s="65"/>
      <c r="D1" s="128"/>
      <c r="E1" s="9"/>
      <c r="F1" s="110"/>
      <c r="K1" s="126"/>
      <c r="M1" s="109"/>
    </row>
    <row r="2" spans="1:13" ht="30.75" customHeight="1" x14ac:dyDescent="0.35">
      <c r="A2" s="142" t="s">
        <v>12</v>
      </c>
      <c r="B2" s="142"/>
      <c r="C2" s="142"/>
      <c r="D2" s="142"/>
      <c r="E2" s="142"/>
      <c r="F2" s="142"/>
      <c r="H2" s="142" t="s">
        <v>12</v>
      </c>
      <c r="I2" s="142"/>
      <c r="J2" s="142"/>
      <c r="K2" s="142"/>
      <c r="L2" s="142"/>
      <c r="M2" s="142"/>
    </row>
    <row r="3" spans="1:13" ht="15.5" x14ac:dyDescent="0.35">
      <c r="A3" s="138" t="s">
        <v>121</v>
      </c>
      <c r="B3" s="138"/>
      <c r="C3" s="138"/>
      <c r="D3" s="138"/>
      <c r="E3" s="138"/>
      <c r="F3" s="138"/>
      <c r="H3" s="138" t="s">
        <v>121</v>
      </c>
      <c r="I3" s="138"/>
      <c r="J3" s="138"/>
      <c r="K3" s="138"/>
      <c r="L3" s="138"/>
      <c r="M3" s="138"/>
    </row>
    <row r="4" spans="1:13" ht="47.25" customHeight="1" x14ac:dyDescent="0.35">
      <c r="A4" s="144" t="s">
        <v>120</v>
      </c>
      <c r="B4" s="144"/>
      <c r="C4" s="144"/>
      <c r="D4" s="144"/>
      <c r="E4" s="144"/>
      <c r="F4" s="144"/>
      <c r="H4" s="144" t="s">
        <v>119</v>
      </c>
      <c r="I4" s="144"/>
      <c r="J4" s="144"/>
      <c r="K4" s="144"/>
      <c r="L4" s="144"/>
      <c r="M4" s="144"/>
    </row>
    <row r="5" spans="1:13" s="1" customFormat="1" ht="162" customHeight="1" x14ac:dyDescent="0.35">
      <c r="A5" s="136" t="s">
        <v>3141</v>
      </c>
      <c r="B5" s="137"/>
      <c r="C5" s="137"/>
      <c r="D5" s="137"/>
      <c r="E5" s="137"/>
      <c r="F5" s="137"/>
      <c r="H5" s="136" t="s">
        <v>3145</v>
      </c>
      <c r="I5" s="137"/>
      <c r="J5" s="137"/>
      <c r="K5" s="137"/>
      <c r="L5" s="137"/>
      <c r="M5" s="137"/>
    </row>
    <row r="6" spans="1:13" s="99" customFormat="1" ht="27" customHeight="1" x14ac:dyDescent="0.25">
      <c r="A6" s="98" t="s">
        <v>1</v>
      </c>
      <c r="B6" s="98" t="s">
        <v>142</v>
      </c>
      <c r="C6" s="98" t="s">
        <v>140</v>
      </c>
      <c r="D6" s="98" t="s">
        <v>86</v>
      </c>
      <c r="E6" s="98" t="s">
        <v>3150</v>
      </c>
      <c r="F6" s="106" t="s">
        <v>3151</v>
      </c>
      <c r="H6" s="98" t="s">
        <v>1</v>
      </c>
      <c r="I6" s="98" t="s">
        <v>142</v>
      </c>
      <c r="J6" s="98" t="s">
        <v>140</v>
      </c>
      <c r="K6" s="98" t="s">
        <v>86</v>
      </c>
      <c r="L6" s="98" t="s">
        <v>3150</v>
      </c>
      <c r="M6" s="106" t="s">
        <v>3151</v>
      </c>
    </row>
    <row r="7" spans="1:13" ht="15.5" x14ac:dyDescent="0.35">
      <c r="A7" s="2" t="s">
        <v>570</v>
      </c>
      <c r="B7" s="2" t="s">
        <v>2</v>
      </c>
      <c r="C7" s="2">
        <v>4</v>
      </c>
      <c r="D7" s="118" t="s">
        <v>118</v>
      </c>
      <c r="E7" s="2">
        <f>VLOOKUP(A7,'Общий Прайс.Латунь'!B:E,2,0)</f>
        <v>18</v>
      </c>
      <c r="F7" s="112">
        <f>VLOOKUP(A7,'Общий Прайс.Латунь'!B:E,4,0)</f>
        <v>344</v>
      </c>
      <c r="H7" s="2" t="s">
        <v>562</v>
      </c>
      <c r="I7" s="2" t="s">
        <v>2</v>
      </c>
      <c r="J7" s="2">
        <v>4</v>
      </c>
      <c r="K7" s="118" t="s">
        <v>118</v>
      </c>
      <c r="L7" s="2">
        <f>VLOOKUP(H7,'Общий Прайс.Латунь'!B:E,2,0)</f>
        <v>30</v>
      </c>
      <c r="M7" s="112">
        <f>VLOOKUP(H7,'Общий Прайс.Латунь'!B:E,4,0)</f>
        <v>344</v>
      </c>
    </row>
    <row r="8" spans="1:13" ht="15.5" x14ac:dyDescent="0.35">
      <c r="A8" s="2" t="s">
        <v>572</v>
      </c>
      <c r="B8" s="2" t="s">
        <v>3</v>
      </c>
      <c r="C8" s="2">
        <v>4</v>
      </c>
      <c r="D8" s="118" t="s">
        <v>118</v>
      </c>
      <c r="E8" s="2">
        <f>VLOOKUP(A8,'Общий Прайс.Латунь'!B:E,2,0)</f>
        <v>12</v>
      </c>
      <c r="F8" s="112">
        <f>VLOOKUP(A8,'Общий Прайс.Латунь'!B:E,4,0)</f>
        <v>528</v>
      </c>
      <c r="H8" s="2" t="s">
        <v>564</v>
      </c>
      <c r="I8" s="2" t="s">
        <v>3</v>
      </c>
      <c r="J8" s="2">
        <v>4</v>
      </c>
      <c r="K8" s="118" t="s">
        <v>118</v>
      </c>
      <c r="L8" s="2">
        <f>VLOOKUP(H8,'Общий Прайс.Латунь'!B:E,2,0)</f>
        <v>22</v>
      </c>
      <c r="M8" s="112">
        <f>VLOOKUP(H8,'Общий Прайс.Латунь'!B:E,4,0)</f>
        <v>528</v>
      </c>
    </row>
    <row r="9" spans="1:13" ht="15.5" x14ac:dyDescent="0.35">
      <c r="A9" s="2" t="s">
        <v>574</v>
      </c>
      <c r="B9" s="2" t="s">
        <v>10</v>
      </c>
      <c r="C9" s="2">
        <v>4</v>
      </c>
      <c r="D9" s="118" t="s">
        <v>118</v>
      </c>
      <c r="E9" s="2">
        <f>VLOOKUP(A9,'Общий Прайс.Латунь'!B:E,2,0)</f>
        <v>8</v>
      </c>
      <c r="F9" s="112">
        <f>VLOOKUP(A9,'Общий Прайс.Латунь'!B:E,4,0)</f>
        <v>1058</v>
      </c>
      <c r="H9" s="2" t="s">
        <v>566</v>
      </c>
      <c r="I9" s="2" t="s">
        <v>10</v>
      </c>
      <c r="J9" s="2">
        <v>4</v>
      </c>
      <c r="K9" s="118" t="s">
        <v>118</v>
      </c>
      <c r="L9" s="2">
        <f>VLOOKUP(H9,'Общий Прайс.Латунь'!B:E,2,0)</f>
        <v>12</v>
      </c>
      <c r="M9" s="112">
        <f>VLOOKUP(H9,'Общий Прайс.Латунь'!B:E,4,0)</f>
        <v>1058</v>
      </c>
    </row>
    <row r="10" spans="1:13" ht="15.5" x14ac:dyDescent="0.35">
      <c r="A10" s="2" t="s">
        <v>576</v>
      </c>
      <c r="B10" s="2" t="s">
        <v>13</v>
      </c>
      <c r="C10" s="2">
        <v>2.5</v>
      </c>
      <c r="D10" s="118" t="s">
        <v>118</v>
      </c>
      <c r="E10" s="2">
        <f>VLOOKUP(A10,'Общий Прайс.Латунь'!B:E,2,0)</f>
        <v>4</v>
      </c>
      <c r="F10" s="112">
        <f>VLOOKUP(A10,'Общий Прайс.Латунь'!B:E,4,0)</f>
        <v>1604</v>
      </c>
      <c r="H10" s="2" t="s">
        <v>568</v>
      </c>
      <c r="I10" s="2" t="s">
        <v>13</v>
      </c>
      <c r="J10" s="2">
        <v>2.5</v>
      </c>
      <c r="K10" s="118" t="s">
        <v>118</v>
      </c>
      <c r="L10" s="2">
        <f>VLOOKUP(H10,'Общий Прайс.Латунь'!B:E,2,0)</f>
        <v>8</v>
      </c>
      <c r="M10" s="112">
        <f>VLOOKUP(H10,'Общий Прайс.Латунь'!B:E,4,0)</f>
        <v>1604</v>
      </c>
    </row>
    <row r="11" spans="1:13" ht="15.5" x14ac:dyDescent="0.35">
      <c r="A11" s="2" t="s">
        <v>578</v>
      </c>
      <c r="B11" s="2" t="s">
        <v>14</v>
      </c>
      <c r="C11" s="2">
        <v>2.5</v>
      </c>
      <c r="D11" s="118" t="s">
        <v>118</v>
      </c>
      <c r="E11" s="2">
        <f>VLOOKUP(A11,'Общий Прайс.Латунь'!B:E,2,0)</f>
        <v>3</v>
      </c>
      <c r="F11" s="112">
        <f>VLOOKUP(A11,'Общий Прайс.Латунь'!B:E,4,0)</f>
        <v>2606</v>
      </c>
      <c r="H11" s="139"/>
      <c r="I11" s="140"/>
      <c r="J11" s="140"/>
      <c r="K11" s="140"/>
      <c r="L11" s="140"/>
      <c r="M11" s="141"/>
    </row>
    <row r="12" spans="1:13" ht="15.5" x14ac:dyDescent="0.35">
      <c r="A12" s="2" t="s">
        <v>580</v>
      </c>
      <c r="B12" s="2" t="s">
        <v>7</v>
      </c>
      <c r="C12" s="2">
        <v>2.5</v>
      </c>
      <c r="D12" s="118" t="s">
        <v>118</v>
      </c>
      <c r="E12" s="2">
        <f>VLOOKUP(A12,'Общий Прайс.Латунь'!B:E,2,0)</f>
        <v>2</v>
      </c>
      <c r="F12" s="112">
        <f>VLOOKUP(A12,'Общий Прайс.Латунь'!B:E,4,0)</f>
        <v>3753</v>
      </c>
      <c r="H12" s="145"/>
      <c r="I12" s="146"/>
      <c r="J12" s="146"/>
      <c r="K12" s="146"/>
      <c r="L12" s="146"/>
      <c r="M12" s="147"/>
    </row>
    <row r="13" spans="1:13" s="1" customFormat="1" ht="114.75" customHeight="1" x14ac:dyDescent="0.35">
      <c r="A13" s="136" t="s">
        <v>3142</v>
      </c>
      <c r="B13" s="137"/>
      <c r="C13" s="137"/>
      <c r="D13" s="137"/>
      <c r="E13" s="137"/>
      <c r="F13" s="137"/>
      <c r="H13" s="136" t="s">
        <v>3146</v>
      </c>
      <c r="I13" s="137"/>
      <c r="J13" s="137"/>
      <c r="K13" s="137"/>
      <c r="L13" s="137"/>
      <c r="M13" s="137"/>
    </row>
    <row r="14" spans="1:13" ht="21" x14ac:dyDescent="0.35">
      <c r="A14" s="98" t="s">
        <v>1</v>
      </c>
      <c r="B14" s="98" t="s">
        <v>142</v>
      </c>
      <c r="C14" s="98" t="s">
        <v>140</v>
      </c>
      <c r="D14" s="98" t="s">
        <v>86</v>
      </c>
      <c r="E14" s="98" t="s">
        <v>3150</v>
      </c>
      <c r="F14" s="106" t="s">
        <v>3151</v>
      </c>
      <c r="G14" s="99"/>
      <c r="H14" s="98" t="s">
        <v>1</v>
      </c>
      <c r="I14" s="98" t="s">
        <v>142</v>
      </c>
      <c r="J14" s="98" t="s">
        <v>140</v>
      </c>
      <c r="K14" s="98" t="s">
        <v>86</v>
      </c>
      <c r="L14" s="98" t="s">
        <v>3150</v>
      </c>
      <c r="M14" s="106" t="s">
        <v>3151</v>
      </c>
    </row>
    <row r="15" spans="1:13" ht="15.5" x14ac:dyDescent="0.35">
      <c r="A15" s="2" t="s">
        <v>602</v>
      </c>
      <c r="B15" s="2" t="s">
        <v>2</v>
      </c>
      <c r="C15" s="2">
        <v>4</v>
      </c>
      <c r="D15" s="118" t="s">
        <v>118</v>
      </c>
      <c r="E15" s="2">
        <f>VLOOKUP(A15,'Общий Прайс.Латунь'!B:E,2,0)</f>
        <v>17</v>
      </c>
      <c r="F15" s="112">
        <f>VLOOKUP(A15,'Общий Прайс.Латунь'!B:E,4,0)</f>
        <v>393</v>
      </c>
      <c r="H15" s="2" t="s">
        <v>594</v>
      </c>
      <c r="I15" s="2" t="s">
        <v>2</v>
      </c>
      <c r="J15" s="2">
        <v>4</v>
      </c>
      <c r="K15" s="118" t="s">
        <v>118</v>
      </c>
      <c r="L15" s="2">
        <f>VLOOKUP(H15,'Общий Прайс.Латунь'!B:E,2,0)</f>
        <v>30</v>
      </c>
      <c r="M15" s="112">
        <f>VLOOKUP(H15,'Общий Прайс.Латунь'!B:E,4,0)</f>
        <v>393</v>
      </c>
    </row>
    <row r="16" spans="1:13" ht="15.5" x14ac:dyDescent="0.35">
      <c r="A16" s="2" t="s">
        <v>604</v>
      </c>
      <c r="B16" s="2" t="s">
        <v>3</v>
      </c>
      <c r="C16" s="2">
        <v>4</v>
      </c>
      <c r="D16" s="118" t="s">
        <v>118</v>
      </c>
      <c r="E16" s="2">
        <f>VLOOKUP(A16,'Общий Прайс.Латунь'!B:E,2,0)</f>
        <v>12</v>
      </c>
      <c r="F16" s="112">
        <f>VLOOKUP(A16,'Общий Прайс.Латунь'!B:E,4,0)</f>
        <v>639</v>
      </c>
      <c r="H16" s="2" t="s">
        <v>596</v>
      </c>
      <c r="I16" s="2" t="s">
        <v>3</v>
      </c>
      <c r="J16" s="2">
        <v>4</v>
      </c>
      <c r="K16" s="118" t="s">
        <v>118</v>
      </c>
      <c r="L16" s="2">
        <f>VLOOKUP(H16,'Общий Прайс.Латунь'!B:E,2,0)</f>
        <v>22</v>
      </c>
      <c r="M16" s="112">
        <f>VLOOKUP(H16,'Общий Прайс.Латунь'!B:E,4,0)</f>
        <v>639</v>
      </c>
    </row>
    <row r="17" spans="1:13" ht="15.5" x14ac:dyDescent="0.35">
      <c r="A17" s="2" t="s">
        <v>606</v>
      </c>
      <c r="B17" s="2" t="s">
        <v>10</v>
      </c>
      <c r="C17" s="2">
        <v>4</v>
      </c>
      <c r="D17" s="118" t="s">
        <v>118</v>
      </c>
      <c r="E17" s="2">
        <f>VLOOKUP(A17,'Общий Прайс.Латунь'!B:E,2,0)</f>
        <v>6</v>
      </c>
      <c r="F17" s="112">
        <f>VLOOKUP(A17,'Общий Прайс.Латунь'!B:E,4,0)</f>
        <v>1184</v>
      </c>
      <c r="H17" s="2" t="s">
        <v>598</v>
      </c>
      <c r="I17" s="2" t="s">
        <v>10</v>
      </c>
      <c r="J17" s="2">
        <v>4</v>
      </c>
      <c r="K17" s="118" t="s">
        <v>118</v>
      </c>
      <c r="L17" s="2">
        <f>VLOOKUP(H17,'Общий Прайс.Латунь'!B:E,2,0)</f>
        <v>12</v>
      </c>
      <c r="M17" s="112">
        <f>VLOOKUP(H17,'Общий Прайс.Латунь'!B:E,4,0)</f>
        <v>1184</v>
      </c>
    </row>
    <row r="18" spans="1:13" ht="15.5" x14ac:dyDescent="0.35">
      <c r="A18" s="2" t="s">
        <v>608</v>
      </c>
      <c r="B18" s="2" t="s">
        <v>13</v>
      </c>
      <c r="C18" s="2">
        <v>2.5</v>
      </c>
      <c r="D18" s="118" t="s">
        <v>118</v>
      </c>
      <c r="E18" s="2">
        <f>VLOOKUP(A18,'Общий Прайс.Латунь'!B:E,2,0)</f>
        <v>4</v>
      </c>
      <c r="F18" s="112">
        <f>VLOOKUP(A18,'Общий Прайс.Латунь'!B:E,4,0)</f>
        <v>1726</v>
      </c>
      <c r="H18" s="2" t="s">
        <v>600</v>
      </c>
      <c r="I18" s="2" t="s">
        <v>13</v>
      </c>
      <c r="J18" s="2">
        <v>2.5</v>
      </c>
      <c r="K18" s="118" t="s">
        <v>118</v>
      </c>
      <c r="L18" s="2">
        <f>VLOOKUP(H18,'Общий Прайс.Латунь'!B:E,2,0)</f>
        <v>6</v>
      </c>
      <c r="M18" s="112">
        <f>VLOOKUP(H18,'Общий Прайс.Латунь'!B:E,4,0)</f>
        <v>1726</v>
      </c>
    </row>
    <row r="19" spans="1:13" ht="15.5" x14ac:dyDescent="0.35">
      <c r="A19" s="2" t="s">
        <v>610</v>
      </c>
      <c r="B19" s="2" t="s">
        <v>14</v>
      </c>
      <c r="C19" s="2">
        <v>2.5</v>
      </c>
      <c r="D19" s="118" t="s">
        <v>118</v>
      </c>
      <c r="E19" s="2">
        <f>VLOOKUP(A19,'Общий Прайс.Латунь'!B:E,2,0)</f>
        <v>3</v>
      </c>
      <c r="F19" s="112">
        <f>VLOOKUP(A19,'Общий Прайс.Латунь'!B:E,4,0)</f>
        <v>2743</v>
      </c>
      <c r="H19" s="139"/>
      <c r="I19" s="140"/>
      <c r="J19" s="140"/>
      <c r="K19" s="140"/>
      <c r="L19" s="140"/>
      <c r="M19" s="141"/>
    </row>
    <row r="20" spans="1:13" ht="15.5" x14ac:dyDescent="0.35">
      <c r="A20" s="2" t="s">
        <v>612</v>
      </c>
      <c r="B20" s="2" t="s">
        <v>7</v>
      </c>
      <c r="C20" s="2">
        <v>2.5</v>
      </c>
      <c r="D20" s="118" t="s">
        <v>118</v>
      </c>
      <c r="E20" s="2">
        <f>VLOOKUP(A20,'Общий Прайс.Латунь'!B:E,2,0)</f>
        <v>2</v>
      </c>
      <c r="F20" s="112">
        <f>VLOOKUP(A20,'Общий Прайс.Латунь'!B:E,4,0)</f>
        <v>4090</v>
      </c>
      <c r="H20" s="145"/>
      <c r="I20" s="146"/>
      <c r="J20" s="146"/>
      <c r="K20" s="146"/>
      <c r="L20" s="146"/>
      <c r="M20" s="147"/>
    </row>
    <row r="21" spans="1:13" s="1" customFormat="1" ht="118.5" customHeight="1" x14ac:dyDescent="0.35">
      <c r="A21" s="136" t="s">
        <v>3143</v>
      </c>
      <c r="B21" s="137"/>
      <c r="C21" s="137"/>
      <c r="D21" s="137"/>
      <c r="E21" s="137"/>
      <c r="F21" s="137"/>
      <c r="H21" s="136" t="s">
        <v>3147</v>
      </c>
      <c r="I21" s="137"/>
      <c r="J21" s="137"/>
      <c r="K21" s="137"/>
      <c r="L21" s="137"/>
      <c r="M21" s="137"/>
    </row>
    <row r="22" spans="1:13" ht="25.5" customHeight="1" x14ac:dyDescent="0.35">
      <c r="A22" s="98" t="s">
        <v>1</v>
      </c>
      <c r="B22" s="98" t="s">
        <v>142</v>
      </c>
      <c r="C22" s="98" t="s">
        <v>140</v>
      </c>
      <c r="D22" s="98" t="s">
        <v>86</v>
      </c>
      <c r="E22" s="98" t="s">
        <v>3150</v>
      </c>
      <c r="F22" s="106" t="s">
        <v>3151</v>
      </c>
      <c r="G22" s="99"/>
      <c r="H22" s="98" t="s">
        <v>1</v>
      </c>
      <c r="I22" s="98" t="s">
        <v>142</v>
      </c>
      <c r="J22" s="98" t="s">
        <v>140</v>
      </c>
      <c r="K22" s="98" t="s">
        <v>86</v>
      </c>
      <c r="L22" s="98" t="s">
        <v>3150</v>
      </c>
      <c r="M22" s="106" t="s">
        <v>3151</v>
      </c>
    </row>
    <row r="23" spans="1:13" ht="15.5" x14ac:dyDescent="0.35">
      <c r="A23" s="2" t="s">
        <v>620</v>
      </c>
      <c r="B23" s="2" t="s">
        <v>2</v>
      </c>
      <c r="C23" s="2">
        <v>4</v>
      </c>
      <c r="D23" s="118" t="s">
        <v>118</v>
      </c>
      <c r="E23" s="2">
        <f>VLOOKUP(A23,'Общий Прайс.Латунь'!B:E,2,0)</f>
        <v>14</v>
      </c>
      <c r="F23" s="112">
        <f>VLOOKUP(A23,'Общий Прайс.Латунь'!B:E,4,0)</f>
        <v>456</v>
      </c>
      <c r="H23" s="2" t="s">
        <v>614</v>
      </c>
      <c r="I23" s="2" t="s">
        <v>2</v>
      </c>
      <c r="J23" s="2">
        <v>4</v>
      </c>
      <c r="K23" s="118" t="s">
        <v>118</v>
      </c>
      <c r="L23" s="2">
        <f>VLOOKUP(H23,'Общий Прайс.Латунь'!B:E,2,0)</f>
        <v>20</v>
      </c>
      <c r="M23" s="112">
        <f>VLOOKUP(H23,'Общий Прайс.Латунь'!B:E,4,0)</f>
        <v>456</v>
      </c>
    </row>
    <row r="24" spans="1:13" ht="15.5" x14ac:dyDescent="0.35">
      <c r="A24" s="2" t="s">
        <v>622</v>
      </c>
      <c r="B24" s="2" t="s">
        <v>3</v>
      </c>
      <c r="C24" s="2">
        <v>4</v>
      </c>
      <c r="D24" s="118" t="s">
        <v>118</v>
      </c>
      <c r="E24" s="2">
        <f>VLOOKUP(A24,'Общий Прайс.Латунь'!B:E,2,0)</f>
        <v>12</v>
      </c>
      <c r="F24" s="112">
        <f>VLOOKUP(A24,'Общий Прайс.Латунь'!B:E,4,0)</f>
        <v>729</v>
      </c>
      <c r="H24" s="2" t="s">
        <v>616</v>
      </c>
      <c r="I24" s="2" t="s">
        <v>3</v>
      </c>
      <c r="J24" s="2">
        <v>4</v>
      </c>
      <c r="K24" s="118" t="s">
        <v>118</v>
      </c>
      <c r="L24" s="2">
        <f>VLOOKUP(H24,'Общий Прайс.Латунь'!B:E,2,0)</f>
        <v>18</v>
      </c>
      <c r="M24" s="112">
        <f>VLOOKUP(H24,'Общий Прайс.Латунь'!B:E,4,0)</f>
        <v>729</v>
      </c>
    </row>
    <row r="25" spans="1:13" ht="15.5" x14ac:dyDescent="0.35">
      <c r="A25" s="2" t="s">
        <v>624</v>
      </c>
      <c r="B25" s="2" t="s">
        <v>10</v>
      </c>
      <c r="C25" s="2">
        <v>4</v>
      </c>
      <c r="D25" s="118" t="s">
        <v>118</v>
      </c>
      <c r="E25" s="2">
        <f>VLOOKUP(A25,'Общий Прайс.Латунь'!B:E,2,0)</f>
        <v>6</v>
      </c>
      <c r="F25" s="112">
        <f>VLOOKUP(A25,'Общий Прайс.Латунь'!B:E,4,0)</f>
        <v>1435</v>
      </c>
      <c r="H25" s="2" t="s">
        <v>618</v>
      </c>
      <c r="I25" s="2" t="s">
        <v>10</v>
      </c>
      <c r="J25" s="2">
        <v>4</v>
      </c>
      <c r="K25" s="118" t="s">
        <v>118</v>
      </c>
      <c r="L25" s="2">
        <f>VLOOKUP(H25,'Общий Прайс.Латунь'!B:E,2,0)</f>
        <v>12</v>
      </c>
      <c r="M25" s="112">
        <f>VLOOKUP(H25,'Общий Прайс.Латунь'!B:E,4,0)</f>
        <v>1435</v>
      </c>
    </row>
    <row r="26" spans="1:13" ht="15.5" x14ac:dyDescent="0.35">
      <c r="A26" s="3"/>
      <c r="B26" s="4"/>
      <c r="C26" s="4"/>
      <c r="D26" s="119"/>
      <c r="E26" s="4"/>
      <c r="F26" s="113"/>
    </row>
    <row r="27" spans="1:13" ht="15.5" x14ac:dyDescent="0.35">
      <c r="A27" s="6"/>
      <c r="B27" s="7"/>
      <c r="C27" s="7"/>
      <c r="D27" s="120"/>
      <c r="E27" s="7"/>
      <c r="F27" s="114"/>
    </row>
    <row r="30" spans="1:13" ht="44.25" customHeight="1" x14ac:dyDescent="0.35"/>
    <row r="31" spans="1:13" ht="151.5" customHeight="1" x14ac:dyDescent="0.35"/>
    <row r="37" ht="151.5" customHeight="1" x14ac:dyDescent="0.35"/>
    <row r="43" ht="152.25" customHeight="1" x14ac:dyDescent="0.35"/>
  </sheetData>
  <mergeCells count="14">
    <mergeCell ref="A21:F21"/>
    <mergeCell ref="A2:F2"/>
    <mergeCell ref="A3:F3"/>
    <mergeCell ref="A4:F4"/>
    <mergeCell ref="H2:M2"/>
    <mergeCell ref="H4:M4"/>
    <mergeCell ref="H3:M3"/>
    <mergeCell ref="H5:M5"/>
    <mergeCell ref="H13:M13"/>
    <mergeCell ref="H21:M21"/>
    <mergeCell ref="A5:F5"/>
    <mergeCell ref="A13:F13"/>
    <mergeCell ref="H19:M20"/>
    <mergeCell ref="H11:M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90" zoomScaleNormal="90" workbookViewId="0">
      <selection sqref="A1:XFD1"/>
    </sheetView>
  </sheetViews>
  <sheetFormatPr defaultRowHeight="14.5" x14ac:dyDescent="0.35"/>
  <cols>
    <col min="1" max="1" width="33.1796875" customWidth="1"/>
    <col min="2" max="2" width="14.26953125" customWidth="1"/>
    <col min="3" max="3" width="12.81640625" customWidth="1"/>
    <col min="4" max="4" width="16.1796875" customWidth="1"/>
    <col min="5" max="5" width="19.7265625" style="11" customWidth="1"/>
  </cols>
  <sheetData>
    <row r="1" spans="1:5" s="1" customFormat="1" ht="80.25" customHeight="1" x14ac:dyDescent="0.35">
      <c r="E1" s="131"/>
    </row>
    <row r="2" spans="1:5" ht="39" customHeight="1" x14ac:dyDescent="0.35">
      <c r="A2" s="142" t="s">
        <v>23</v>
      </c>
      <c r="B2" s="142"/>
      <c r="C2" s="142"/>
      <c r="D2" s="142"/>
      <c r="E2" s="142"/>
    </row>
    <row r="3" spans="1:5" ht="19.5" customHeight="1" x14ac:dyDescent="0.35">
      <c r="A3" s="138" t="s">
        <v>124</v>
      </c>
      <c r="B3" s="138"/>
      <c r="C3" s="138"/>
      <c r="D3" s="138"/>
      <c r="E3" s="138"/>
    </row>
    <row r="4" spans="1:5" ht="31.5" customHeight="1" x14ac:dyDescent="0.35">
      <c r="A4" s="148" t="s">
        <v>123</v>
      </c>
      <c r="B4" s="148"/>
      <c r="C4" s="148"/>
      <c r="D4" s="148"/>
      <c r="E4" s="148"/>
    </row>
    <row r="5" spans="1:5" s="1" customFormat="1" ht="177" customHeight="1" x14ac:dyDescent="0.35">
      <c r="A5" s="149" t="s">
        <v>24</v>
      </c>
      <c r="B5" s="150"/>
      <c r="C5" s="150"/>
      <c r="D5" s="150"/>
      <c r="E5" s="151"/>
    </row>
    <row r="6" spans="1:5" ht="19.5" customHeight="1" x14ac:dyDescent="0.35">
      <c r="A6" s="90" t="s">
        <v>1</v>
      </c>
      <c r="B6" s="90" t="s">
        <v>141</v>
      </c>
      <c r="C6" s="90" t="s">
        <v>140</v>
      </c>
      <c r="D6" s="90" t="s">
        <v>25</v>
      </c>
      <c r="E6" s="91" t="s">
        <v>3151</v>
      </c>
    </row>
    <row r="7" spans="1:5" ht="15.5" x14ac:dyDescent="0.35">
      <c r="A7" s="92" t="s">
        <v>1626</v>
      </c>
      <c r="B7" s="2">
        <v>15</v>
      </c>
      <c r="C7" s="2">
        <v>4</v>
      </c>
      <c r="D7" s="2" t="s">
        <v>26</v>
      </c>
      <c r="E7" s="93">
        <f>VLOOKUP(A7,'Общий Прайс.Сталь'!B:C,2,0)</f>
        <v>1267</v>
      </c>
    </row>
    <row r="8" spans="1:5" ht="15.5" x14ac:dyDescent="0.35">
      <c r="A8" s="2" t="s">
        <v>1630</v>
      </c>
      <c r="B8" s="2">
        <v>25</v>
      </c>
      <c r="C8" s="2">
        <v>4</v>
      </c>
      <c r="D8" s="2" t="s">
        <v>26</v>
      </c>
      <c r="E8" s="93">
        <f>VLOOKUP(A8,'Общий Прайс.Сталь'!B:C,2,0)</f>
        <v>1384</v>
      </c>
    </row>
    <row r="9" spans="1:5" ht="15.5" x14ac:dyDescent="0.35">
      <c r="A9" s="94" t="s">
        <v>1632</v>
      </c>
      <c r="B9" s="2">
        <v>32</v>
      </c>
      <c r="C9" s="2">
        <v>4</v>
      </c>
      <c r="D9" s="2" t="s">
        <v>26</v>
      </c>
      <c r="E9" s="93">
        <f>VLOOKUP(A9,'Общий Прайс.Сталь'!B:C,2,0)</f>
        <v>1442</v>
      </c>
    </row>
    <row r="10" spans="1:5" ht="15.5" x14ac:dyDescent="0.35">
      <c r="A10" s="94" t="s">
        <v>1634</v>
      </c>
      <c r="B10" s="2">
        <v>40</v>
      </c>
      <c r="C10" s="2">
        <v>4</v>
      </c>
      <c r="D10" s="2" t="s">
        <v>26</v>
      </c>
      <c r="E10" s="93">
        <f>VLOOKUP(A10,'Общий Прайс.Сталь'!B:C,2,0)</f>
        <v>1868</v>
      </c>
    </row>
    <row r="11" spans="1:5" ht="15.5" x14ac:dyDescent="0.35">
      <c r="A11" s="94" t="s">
        <v>1638</v>
      </c>
      <c r="B11" s="2">
        <v>65</v>
      </c>
      <c r="C11" s="2">
        <v>2.5</v>
      </c>
      <c r="D11" s="2" t="s">
        <v>26</v>
      </c>
      <c r="E11" s="93">
        <f>VLOOKUP(A11,'Общий Прайс.Сталь'!B:C,2,0)</f>
        <v>2796</v>
      </c>
    </row>
    <row r="12" spans="1:5" ht="15.5" x14ac:dyDescent="0.35">
      <c r="A12" s="94" t="s">
        <v>1640</v>
      </c>
      <c r="B12" s="2">
        <v>80</v>
      </c>
      <c r="C12" s="2">
        <v>2.5</v>
      </c>
      <c r="D12" s="2" t="s">
        <v>26</v>
      </c>
      <c r="E12" s="93">
        <f>VLOOKUP(A12,'Общий Прайс.Сталь'!B:C,2,0)</f>
        <v>3829</v>
      </c>
    </row>
    <row r="13" spans="1:5" ht="15.5" x14ac:dyDescent="0.35">
      <c r="A13" s="94" t="s">
        <v>1259</v>
      </c>
      <c r="B13" s="2">
        <v>20</v>
      </c>
      <c r="C13" s="2">
        <v>4</v>
      </c>
      <c r="D13" s="2" t="s">
        <v>28</v>
      </c>
      <c r="E13" s="93">
        <f>VLOOKUP(A13,'Общий Прайс.Сталь'!B:C,2,0)</f>
        <v>1384</v>
      </c>
    </row>
    <row r="14" spans="1:5" ht="15.5" x14ac:dyDescent="0.35">
      <c r="A14" s="94" t="s">
        <v>1261</v>
      </c>
      <c r="B14" s="2">
        <v>25</v>
      </c>
      <c r="C14" s="2">
        <v>4</v>
      </c>
      <c r="D14" s="2" t="s">
        <v>28</v>
      </c>
      <c r="E14" s="93">
        <f>VLOOKUP(A14,'Общий Прайс.Сталь'!B:C,2,0)</f>
        <v>1442</v>
      </c>
    </row>
    <row r="15" spans="1:5" ht="15.5" x14ac:dyDescent="0.35">
      <c r="A15" s="94" t="s">
        <v>1265</v>
      </c>
      <c r="B15" s="2">
        <v>40</v>
      </c>
      <c r="C15" s="2">
        <v>4</v>
      </c>
      <c r="D15" s="2" t="s">
        <v>28</v>
      </c>
      <c r="E15" s="93">
        <f>VLOOKUP(A15,'Общий Прайс.Сталь'!B:C,2,0)</f>
        <v>2037</v>
      </c>
    </row>
    <row r="16" spans="1:5" ht="15.5" x14ac:dyDescent="0.35">
      <c r="A16" s="94" t="s">
        <v>1269</v>
      </c>
      <c r="B16" s="2">
        <v>65</v>
      </c>
      <c r="C16" s="2">
        <v>2.5</v>
      </c>
      <c r="D16" s="2" t="s">
        <v>28</v>
      </c>
      <c r="E16" s="93">
        <f>VLOOKUP(A16,'Общий Прайс.Сталь'!B:C,2,0)</f>
        <v>3566</v>
      </c>
    </row>
    <row r="17" spans="1:5" ht="15.5" x14ac:dyDescent="0.35">
      <c r="A17" s="94" t="s">
        <v>1271</v>
      </c>
      <c r="B17" s="2">
        <v>80</v>
      </c>
      <c r="C17" s="2">
        <v>2.5</v>
      </c>
      <c r="D17" s="2" t="s">
        <v>28</v>
      </c>
      <c r="E17" s="93">
        <f>VLOOKUP(A17,'Общий Прайс.Сталь'!B:C,2,0)</f>
        <v>4482</v>
      </c>
    </row>
    <row r="18" spans="1:5" ht="15.5" x14ac:dyDescent="0.35">
      <c r="A18" s="94" t="s">
        <v>1273</v>
      </c>
      <c r="B18" s="2">
        <v>100</v>
      </c>
      <c r="C18" s="2">
        <v>2.5</v>
      </c>
      <c r="D18" s="2" t="s">
        <v>28</v>
      </c>
      <c r="E18" s="93">
        <f>VLOOKUP(A18,'Общий Прайс.Сталь'!B:C,2,0)</f>
        <v>9956</v>
      </c>
    </row>
    <row r="19" spans="1:5" ht="15.5" x14ac:dyDescent="0.35">
      <c r="A19" s="94" t="s">
        <v>1275</v>
      </c>
      <c r="B19" s="2">
        <v>125</v>
      </c>
      <c r="C19" s="2">
        <v>2.5</v>
      </c>
      <c r="D19" s="2" t="s">
        <v>28</v>
      </c>
      <c r="E19" s="93">
        <f>VLOOKUP(A19,'Общий Прайс.Сталь'!B:C,2,0)</f>
        <v>12886</v>
      </c>
    </row>
    <row r="20" spans="1:5" s="1" customFormat="1" ht="189.75" customHeight="1" x14ac:dyDescent="0.35">
      <c r="A20" s="152" t="s">
        <v>27</v>
      </c>
      <c r="B20" s="153"/>
      <c r="C20" s="153"/>
      <c r="D20" s="153"/>
      <c r="E20" s="154"/>
    </row>
    <row r="21" spans="1:5" ht="22.5" customHeight="1" x14ac:dyDescent="0.35">
      <c r="A21" s="95" t="s">
        <v>1</v>
      </c>
      <c r="B21" s="95" t="s">
        <v>141</v>
      </c>
      <c r="C21" s="95" t="s">
        <v>140</v>
      </c>
      <c r="D21" s="95" t="s">
        <v>25</v>
      </c>
      <c r="E21" s="96" t="s">
        <v>3151</v>
      </c>
    </row>
    <row r="22" spans="1:5" s="89" customFormat="1" ht="15.5" x14ac:dyDescent="0.35">
      <c r="A22" s="2" t="s">
        <v>1687</v>
      </c>
      <c r="B22" s="2">
        <v>32</v>
      </c>
      <c r="C22" s="2">
        <v>4</v>
      </c>
      <c r="D22" s="2" t="s">
        <v>26</v>
      </c>
      <c r="E22" s="97">
        <f>VLOOKUP(A22,'Общий Прайс.Сталь'!B:C,2,0)</f>
        <v>2497</v>
      </c>
    </row>
    <row r="23" spans="1:5" ht="15.5" x14ac:dyDescent="0.35">
      <c r="A23" s="94" t="s">
        <v>1691</v>
      </c>
      <c r="B23" s="2">
        <v>50</v>
      </c>
      <c r="C23" s="2">
        <v>4</v>
      </c>
      <c r="D23" s="2" t="s">
        <v>26</v>
      </c>
      <c r="E23" s="97">
        <f>VLOOKUP(A23,'Общий Прайс.Сталь'!B:C,2,0)</f>
        <v>3071</v>
      </c>
    </row>
    <row r="24" spans="1:5" ht="15.5" x14ac:dyDescent="0.35">
      <c r="A24" s="94" t="s">
        <v>1693</v>
      </c>
      <c r="B24" s="2">
        <v>65</v>
      </c>
      <c r="C24" s="2">
        <v>1.6</v>
      </c>
      <c r="D24" s="2" t="s">
        <v>26</v>
      </c>
      <c r="E24" s="97">
        <f>VLOOKUP(A24,'Общий Прайс.Сталь'!B:C,2,0)</f>
        <v>3885</v>
      </c>
    </row>
    <row r="25" spans="1:5" ht="15.5" x14ac:dyDescent="0.35">
      <c r="A25" s="94" t="s">
        <v>1697</v>
      </c>
      <c r="B25" s="2">
        <v>80</v>
      </c>
      <c r="C25" s="2">
        <v>1.6</v>
      </c>
      <c r="D25" s="2" t="s">
        <v>26</v>
      </c>
      <c r="E25" s="97">
        <f>VLOOKUP(A25,'Общий Прайс.Сталь'!B:C,2,0)</f>
        <v>5714</v>
      </c>
    </row>
    <row r="26" spans="1:5" ht="15.5" x14ac:dyDescent="0.35">
      <c r="A26" s="94" t="s">
        <v>1701</v>
      </c>
      <c r="B26" s="2">
        <v>100</v>
      </c>
      <c r="C26" s="2">
        <v>1.6</v>
      </c>
      <c r="D26" s="2" t="s">
        <v>26</v>
      </c>
      <c r="E26" s="97">
        <f>VLOOKUP(A26,'Общий Прайс.Сталь'!B:C,2,0)</f>
        <v>6724</v>
      </c>
    </row>
    <row r="27" spans="1:5" ht="15.5" x14ac:dyDescent="0.35">
      <c r="A27" s="94" t="s">
        <v>1705</v>
      </c>
      <c r="B27" s="2">
        <v>125</v>
      </c>
      <c r="C27" s="2">
        <v>1.6</v>
      </c>
      <c r="D27" s="2" t="s">
        <v>26</v>
      </c>
      <c r="E27" s="97">
        <f>VLOOKUP(A27,'Общий Прайс.Сталь'!B:C,2,0)</f>
        <v>15227</v>
      </c>
    </row>
    <row r="28" spans="1:5" ht="15.5" x14ac:dyDescent="0.35">
      <c r="A28" s="94" t="s">
        <v>1713</v>
      </c>
      <c r="B28" s="2">
        <v>200</v>
      </c>
      <c r="C28" s="2">
        <v>1.6</v>
      </c>
      <c r="D28" s="2" t="s">
        <v>26</v>
      </c>
      <c r="E28" s="97">
        <f>VLOOKUP(A28,'Общий Прайс.Сталь'!B:C,2,0)</f>
        <v>35782</v>
      </c>
    </row>
    <row r="29" spans="1:5" ht="15.5" x14ac:dyDescent="0.35">
      <c r="A29" s="94" t="s">
        <v>1312</v>
      </c>
      <c r="B29" s="2">
        <v>50</v>
      </c>
      <c r="C29" s="2">
        <v>4</v>
      </c>
      <c r="D29" s="2" t="s">
        <v>28</v>
      </c>
      <c r="E29" s="97">
        <f>VLOOKUP(A29,'Общий Прайс.Сталь'!B:C,2,0)</f>
        <v>3457</v>
      </c>
    </row>
    <row r="30" spans="1:5" ht="15.5" x14ac:dyDescent="0.35">
      <c r="A30" s="94" t="s">
        <v>1314</v>
      </c>
      <c r="B30" s="2">
        <v>65</v>
      </c>
      <c r="C30" s="2">
        <v>1.6</v>
      </c>
      <c r="D30" s="2" t="s">
        <v>28</v>
      </c>
      <c r="E30" s="97">
        <f>VLOOKUP(A30,'Общий Прайс.Сталь'!B:C,2,0)</f>
        <v>5476</v>
      </c>
    </row>
  </sheetData>
  <mergeCells count="5">
    <mergeCell ref="A4:E4"/>
    <mergeCell ref="A3:E3"/>
    <mergeCell ref="A2:E2"/>
    <mergeCell ref="A5:E5"/>
    <mergeCell ref="A20:E20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zoomScale="90" zoomScaleNormal="90" workbookViewId="0">
      <selection activeCell="K8" sqref="K8"/>
    </sheetView>
  </sheetViews>
  <sheetFormatPr defaultRowHeight="14.5" x14ac:dyDescent="0.35"/>
  <cols>
    <col min="1" max="1" width="17.54296875" customWidth="1"/>
    <col min="2" max="2" width="16.453125" customWidth="1"/>
    <col min="3" max="3" width="21" customWidth="1"/>
    <col min="4" max="4" width="11.7265625" style="10" customWidth="1"/>
    <col min="5" max="5" width="15.1796875" style="11" customWidth="1"/>
    <col min="7" max="7" width="19.7265625" customWidth="1"/>
    <col min="8" max="8" width="16.453125" customWidth="1"/>
    <col min="9" max="9" width="18.54296875" bestFit="1" customWidth="1"/>
    <col min="10" max="10" width="10.453125" customWidth="1"/>
    <col min="11" max="11" width="15.26953125" customWidth="1"/>
  </cols>
  <sheetData>
    <row r="1" spans="1:11" s="1" customFormat="1" ht="80.25" customHeight="1" x14ac:dyDescent="0.35">
      <c r="D1" s="131"/>
    </row>
    <row r="2" spans="1:11" ht="34.5" customHeight="1" x14ac:dyDescent="0.35">
      <c r="A2" s="142" t="s">
        <v>29</v>
      </c>
      <c r="B2" s="142"/>
      <c r="C2" s="142"/>
      <c r="D2" s="142"/>
      <c r="E2" s="142"/>
      <c r="G2" s="142" t="s">
        <v>29</v>
      </c>
      <c r="H2" s="142"/>
      <c r="I2" s="142"/>
      <c r="J2" s="142"/>
      <c r="K2" s="142"/>
    </row>
    <row r="3" spans="1:11" ht="26.25" customHeight="1" x14ac:dyDescent="0.35">
      <c r="A3" s="138" t="s">
        <v>126</v>
      </c>
      <c r="B3" s="138"/>
      <c r="C3" s="138"/>
      <c r="D3" s="138"/>
      <c r="E3" s="138"/>
      <c r="G3" s="138" t="s">
        <v>139</v>
      </c>
      <c r="H3" s="138"/>
      <c r="I3" s="138"/>
      <c r="J3" s="138"/>
      <c r="K3" s="138"/>
    </row>
    <row r="4" spans="1:11" s="1" customFormat="1" ht="80.25" customHeight="1" x14ac:dyDescent="0.35">
      <c r="A4" s="137" t="s">
        <v>11</v>
      </c>
      <c r="B4" s="137"/>
      <c r="C4" s="137"/>
      <c r="D4" s="137"/>
      <c r="E4" s="137"/>
      <c r="G4" s="137" t="s">
        <v>9</v>
      </c>
      <c r="H4" s="137"/>
      <c r="I4" s="137"/>
      <c r="J4" s="137"/>
      <c r="K4" s="137"/>
    </row>
    <row r="5" spans="1:11" s="117" customFormat="1" ht="31" x14ac:dyDescent="0.35">
      <c r="A5" s="115" t="s">
        <v>1</v>
      </c>
      <c r="B5" s="115" t="s">
        <v>142</v>
      </c>
      <c r="C5" s="115" t="s">
        <v>33</v>
      </c>
      <c r="D5" s="115" t="s">
        <v>3150</v>
      </c>
      <c r="E5" s="116" t="s">
        <v>3151</v>
      </c>
      <c r="G5" s="115" t="s">
        <v>1</v>
      </c>
      <c r="H5" s="115" t="s">
        <v>142</v>
      </c>
      <c r="I5" s="115" t="s">
        <v>33</v>
      </c>
      <c r="J5" s="115" t="s">
        <v>3150</v>
      </c>
      <c r="K5" s="116" t="s">
        <v>3151</v>
      </c>
    </row>
    <row r="6" spans="1:11" ht="15.5" x14ac:dyDescent="0.35">
      <c r="A6" s="2" t="s">
        <v>848</v>
      </c>
      <c r="B6" s="2" t="s">
        <v>2</v>
      </c>
      <c r="C6" s="2" t="s">
        <v>3152</v>
      </c>
      <c r="D6" s="85">
        <f>VLOOKUP(A6,'Общий Прайс.Латунь'!B:E,2,0)</f>
        <v>130</v>
      </c>
      <c r="E6" s="100">
        <f>VLOOKUP(A6,'Общий Прайс.Латунь'!B:E,4,0)</f>
        <v>64</v>
      </c>
      <c r="G6" s="2" t="s">
        <v>63</v>
      </c>
      <c r="H6" s="2" t="s">
        <v>2</v>
      </c>
      <c r="I6" s="2" t="s">
        <v>3152</v>
      </c>
      <c r="J6" s="85">
        <f>VLOOKUP(G6,'Общий Прайс.Латунь'!B:E,2,0)</f>
        <v>40</v>
      </c>
      <c r="K6" s="100">
        <f>VLOOKUP(G6,'Общий Прайс.Латунь'!B:E,4,0)</f>
        <v>188</v>
      </c>
    </row>
    <row r="7" spans="1:11" ht="15.5" x14ac:dyDescent="0.35">
      <c r="A7" s="2" t="s">
        <v>30</v>
      </c>
      <c r="B7" s="2" t="s">
        <v>3</v>
      </c>
      <c r="C7" s="2" t="s">
        <v>3152</v>
      </c>
      <c r="D7" s="85">
        <f>VLOOKUP(A7,'Общий Прайс.Латунь'!B:E,2,0)</f>
        <v>75</v>
      </c>
      <c r="E7" s="100">
        <f>VLOOKUP(A7,'Общий Прайс.Латунь'!B:E,4,0)</f>
        <v>96</v>
      </c>
      <c r="G7" s="2" t="s">
        <v>889</v>
      </c>
      <c r="H7" s="2" t="s">
        <v>3</v>
      </c>
      <c r="I7" s="2" t="s">
        <v>3152</v>
      </c>
      <c r="J7" s="85">
        <f>VLOOKUP(G7,'Общий Прайс.Латунь'!B:E,2,0)</f>
        <v>30</v>
      </c>
      <c r="K7" s="100">
        <f>VLOOKUP(G7,'Общий Прайс.Латунь'!B:E,4,0)</f>
        <v>298</v>
      </c>
    </row>
    <row r="8" spans="1:11" ht="15.5" x14ac:dyDescent="0.35">
      <c r="A8" s="2" t="s">
        <v>851</v>
      </c>
      <c r="B8" s="2" t="s">
        <v>10</v>
      </c>
      <c r="C8" s="2" t="s">
        <v>3152</v>
      </c>
      <c r="D8" s="85">
        <f>VLOOKUP(A8,'Общий Прайс.Латунь'!B:E,2,0)</f>
        <v>36</v>
      </c>
      <c r="E8" s="100">
        <f>VLOOKUP(A8,'Общий Прайс.Латунь'!B:E,4,0)</f>
        <v>169</v>
      </c>
      <c r="G8" s="2" t="s">
        <v>891</v>
      </c>
      <c r="H8" s="2" t="s">
        <v>10</v>
      </c>
      <c r="I8" s="2" t="s">
        <v>3152</v>
      </c>
      <c r="J8" s="85">
        <f>VLOOKUP(G8,'Общий Прайс.Латунь'!B:E,2,0)</f>
        <v>12</v>
      </c>
      <c r="K8" s="100">
        <f>VLOOKUP(G8,'Общий Прайс.Латунь'!B:E,4,0)</f>
        <v>490</v>
      </c>
    </row>
    <row r="9" spans="1:11" ht="15.5" x14ac:dyDescent="0.35">
      <c r="A9" s="2" t="s">
        <v>853</v>
      </c>
      <c r="B9" s="2" t="s">
        <v>37</v>
      </c>
      <c r="C9" s="2" t="s">
        <v>3152</v>
      </c>
      <c r="D9" s="85">
        <f>VLOOKUP(A9,'Общий Прайс.Латунь'!B:E,2,0)</f>
        <v>32</v>
      </c>
      <c r="E9" s="100">
        <f>VLOOKUP(A9,'Общий Прайс.Латунь'!B:E,4,0)</f>
        <v>261</v>
      </c>
      <c r="G9" s="2" t="s">
        <v>893</v>
      </c>
      <c r="H9" s="2" t="s">
        <v>37</v>
      </c>
      <c r="I9" s="2" t="s">
        <v>3152</v>
      </c>
      <c r="J9" s="85">
        <f>VLOOKUP(G9,'Общий Прайс.Латунь'!B:E,2,0)</f>
        <v>8</v>
      </c>
      <c r="K9" s="100">
        <f>VLOOKUP(G9,'Общий Прайс.Латунь'!B:E,4,0)</f>
        <v>759</v>
      </c>
    </row>
    <row r="10" spans="1:11" ht="15.5" x14ac:dyDescent="0.35">
      <c r="A10" s="2" t="s">
        <v>31</v>
      </c>
      <c r="B10" s="2" t="s">
        <v>2</v>
      </c>
      <c r="C10" s="2" t="s">
        <v>34</v>
      </c>
      <c r="D10" s="85">
        <f>VLOOKUP(A10,'Общий Прайс.Латунь'!B:E,2,0)</f>
        <v>130</v>
      </c>
      <c r="E10" s="100">
        <f>VLOOKUP(A10,'Общий Прайс.Латунь'!B:E,4,0)</f>
        <v>67</v>
      </c>
      <c r="G10" s="2" t="s">
        <v>64</v>
      </c>
      <c r="H10" s="2" t="s">
        <v>2</v>
      </c>
      <c r="I10" s="2" t="s">
        <v>34</v>
      </c>
      <c r="J10" s="85">
        <f>VLOOKUP(G10,'Общий Прайс.Латунь'!B:E,2,0)</f>
        <v>40</v>
      </c>
      <c r="K10" s="100">
        <f>VLOOKUP(G10,'Общий Прайс.Латунь'!B:E,4,0)</f>
        <v>197</v>
      </c>
    </row>
    <row r="11" spans="1:11" ht="15.5" x14ac:dyDescent="0.35">
      <c r="A11" s="2" t="s">
        <v>32</v>
      </c>
      <c r="B11" s="2" t="s">
        <v>3</v>
      </c>
      <c r="C11" s="2" t="s">
        <v>34</v>
      </c>
      <c r="D11" s="85">
        <f>VLOOKUP(A11,'Общий Прайс.Латунь'!B:E,2,0)</f>
        <v>75</v>
      </c>
      <c r="E11" s="100">
        <f>VLOOKUP(A11,'Общий Прайс.Латунь'!B:E,4,0)</f>
        <v>100</v>
      </c>
      <c r="G11" s="2" t="s">
        <v>65</v>
      </c>
      <c r="H11" s="2" t="s">
        <v>3</v>
      </c>
      <c r="I11" s="2" t="s">
        <v>34</v>
      </c>
      <c r="J11" s="85">
        <f>VLOOKUP(G11,'Общий Прайс.Латунь'!B:E,2,0)</f>
        <v>30</v>
      </c>
      <c r="K11" s="100">
        <f>VLOOKUP(G11,'Общий Прайс.Латунь'!B:E,4,0)</f>
        <v>312</v>
      </c>
    </row>
    <row r="12" spans="1:11" ht="15.5" x14ac:dyDescent="0.35">
      <c r="A12" s="2" t="s">
        <v>35</v>
      </c>
      <c r="B12" s="2" t="s">
        <v>10</v>
      </c>
      <c r="C12" s="2" t="s">
        <v>34</v>
      </c>
      <c r="D12" s="85">
        <f>VLOOKUP(A12,'Общий Прайс.Латунь'!B:E,2,0)</f>
        <v>36</v>
      </c>
      <c r="E12" s="100">
        <f>VLOOKUP(A12,'Общий Прайс.Латунь'!B:E,4,0)</f>
        <v>177</v>
      </c>
      <c r="G12" s="2" t="s">
        <v>66</v>
      </c>
      <c r="H12" s="2" t="s">
        <v>10</v>
      </c>
      <c r="I12" s="2" t="s">
        <v>34</v>
      </c>
      <c r="J12" s="85">
        <f>VLOOKUP(G12,'Общий Прайс.Латунь'!B:E,2,0)</f>
        <v>12</v>
      </c>
      <c r="K12" s="100">
        <f>VLOOKUP(G12,'Общий Прайс.Латунь'!B:E,4,0)</f>
        <v>515</v>
      </c>
    </row>
    <row r="13" spans="1:11" ht="15.5" x14ac:dyDescent="0.35">
      <c r="A13" s="2" t="s">
        <v>36</v>
      </c>
      <c r="B13" s="2" t="s">
        <v>37</v>
      </c>
      <c r="C13" s="2" t="s">
        <v>34</v>
      </c>
      <c r="D13" s="85">
        <f>VLOOKUP(A13,'Общий Прайс.Латунь'!B:E,2,0)</f>
        <v>32</v>
      </c>
      <c r="E13" s="100">
        <f>VLOOKUP(A13,'Общий Прайс.Латунь'!B:E,4,0)</f>
        <v>274</v>
      </c>
      <c r="G13" s="2" t="s">
        <v>67</v>
      </c>
      <c r="H13" s="2" t="s">
        <v>37</v>
      </c>
      <c r="I13" s="2" t="s">
        <v>34</v>
      </c>
      <c r="J13" s="85">
        <f>VLOOKUP(G13,'Общий Прайс.Латунь'!B:E,2,0)</f>
        <v>8</v>
      </c>
      <c r="K13" s="100">
        <f>VLOOKUP(G13,'Общий Прайс.Латунь'!B:E,4,0)</f>
        <v>797</v>
      </c>
    </row>
    <row r="14" spans="1:11" ht="15.75" customHeight="1" x14ac:dyDescent="0.35">
      <c r="A14" s="155"/>
      <c r="B14" s="156"/>
      <c r="C14" s="156"/>
      <c r="D14" s="156"/>
      <c r="E14" s="157"/>
      <c r="G14" s="139"/>
      <c r="H14" s="140"/>
      <c r="I14" s="140"/>
      <c r="J14" s="140"/>
      <c r="K14" s="141"/>
    </row>
    <row r="15" spans="1:11" ht="16.5" customHeight="1" x14ac:dyDescent="0.35">
      <c r="A15" s="158"/>
      <c r="B15" s="159"/>
      <c r="C15" s="159"/>
      <c r="D15" s="159"/>
      <c r="E15" s="160"/>
      <c r="G15" s="145"/>
      <c r="H15" s="146"/>
      <c r="I15" s="146"/>
      <c r="J15" s="146"/>
      <c r="K15" s="147"/>
    </row>
    <row r="16" spans="1:11" ht="30.75" customHeight="1" x14ac:dyDescent="0.35">
      <c r="A16" s="138" t="s">
        <v>127</v>
      </c>
      <c r="B16" s="138"/>
      <c r="C16" s="138"/>
      <c r="D16" s="138"/>
      <c r="E16" s="138"/>
      <c r="G16" s="138" t="s">
        <v>134</v>
      </c>
      <c r="H16" s="138"/>
      <c r="I16" s="138"/>
      <c r="J16" s="138"/>
      <c r="K16" s="138"/>
    </row>
    <row r="17" spans="1:11" s="1" customFormat="1" ht="106.5" customHeight="1" x14ac:dyDescent="0.35">
      <c r="A17" s="137" t="s">
        <v>11</v>
      </c>
      <c r="B17" s="137"/>
      <c r="C17" s="137"/>
      <c r="D17" s="137"/>
      <c r="E17" s="137"/>
      <c r="G17" s="137" t="s">
        <v>68</v>
      </c>
      <c r="H17" s="137"/>
      <c r="I17" s="137"/>
      <c r="J17" s="137"/>
      <c r="K17" s="137"/>
    </row>
    <row r="18" spans="1:11" s="117" customFormat="1" ht="34.5" customHeight="1" x14ac:dyDescent="0.35">
      <c r="A18" s="115" t="s">
        <v>1</v>
      </c>
      <c r="B18" s="115" t="s">
        <v>142</v>
      </c>
      <c r="C18" s="115" t="s">
        <v>33</v>
      </c>
      <c r="D18" s="115" t="s">
        <v>3150</v>
      </c>
      <c r="E18" s="116" t="s">
        <v>3151</v>
      </c>
      <c r="G18" s="115" t="s">
        <v>1</v>
      </c>
      <c r="H18" s="115" t="s">
        <v>142</v>
      </c>
      <c r="I18" s="115" t="s">
        <v>33</v>
      </c>
      <c r="J18" s="115" t="s">
        <v>3150</v>
      </c>
      <c r="K18" s="116" t="s">
        <v>3151</v>
      </c>
    </row>
    <row r="19" spans="1:11" ht="15.5" x14ac:dyDescent="0.35">
      <c r="A19" s="2" t="s">
        <v>38</v>
      </c>
      <c r="B19" s="2" t="s">
        <v>41</v>
      </c>
      <c r="C19" s="2" t="s">
        <v>34</v>
      </c>
      <c r="D19" s="85">
        <f>VLOOKUP(A19,'Общий Прайс.Латунь'!B:E,2,0)</f>
        <v>100</v>
      </c>
      <c r="E19" s="86">
        <f>VLOOKUP(A19,'Общий Прайс.Латунь'!B:E,4,0)</f>
        <v>61</v>
      </c>
      <c r="G19" s="2" t="s">
        <v>69</v>
      </c>
      <c r="H19" s="2" t="s">
        <v>2</v>
      </c>
      <c r="I19" s="2" t="s">
        <v>47</v>
      </c>
      <c r="J19" s="85">
        <f>VLOOKUP(G19,'Общий Прайс.Латунь'!B:E,2,0)</f>
        <v>200</v>
      </c>
      <c r="K19" s="86">
        <f>VLOOKUP(G19,'Общий Прайс.Латунь'!B:E,4,0)</f>
        <v>51</v>
      </c>
    </row>
    <row r="20" spans="1:11" ht="15.5" x14ac:dyDescent="0.35">
      <c r="A20" s="2" t="s">
        <v>39</v>
      </c>
      <c r="B20" s="2" t="s">
        <v>40</v>
      </c>
      <c r="C20" s="2" t="s">
        <v>34</v>
      </c>
      <c r="D20" s="85">
        <f>VLOOKUP(A20,'Общий Прайс.Латунь'!B:E,2,0)</f>
        <v>70</v>
      </c>
      <c r="E20" s="86">
        <f>VLOOKUP(A20,'Общий Прайс.Латунь'!B:E,4,0)</f>
        <v>98</v>
      </c>
      <c r="G20" s="2" t="s">
        <v>70</v>
      </c>
      <c r="H20" s="2" t="s">
        <v>3</v>
      </c>
      <c r="I20" s="2" t="s">
        <v>47</v>
      </c>
      <c r="J20" s="85">
        <f>VLOOKUP(G20,'Общий Прайс.Латунь'!B:E,2,0)</f>
        <v>120</v>
      </c>
      <c r="K20" s="86">
        <f>VLOOKUP(G20,'Общий Прайс.Латунь'!B:E,4,0)</f>
        <v>78</v>
      </c>
    </row>
    <row r="21" spans="1:11" ht="15.5" x14ac:dyDescent="0.35">
      <c r="A21" s="2" t="s">
        <v>42</v>
      </c>
      <c r="B21" s="2" t="s">
        <v>43</v>
      </c>
      <c r="C21" s="2" t="s">
        <v>34</v>
      </c>
      <c r="D21" s="85">
        <f>VLOOKUP(A21,'Общий Прайс.Латунь'!B:E,2,0)</f>
        <v>60</v>
      </c>
      <c r="E21" s="86">
        <f>VLOOKUP(A21,'Общий Прайс.Латунь'!B:E,4,0)</f>
        <v>152</v>
      </c>
      <c r="G21" s="2" t="s">
        <v>71</v>
      </c>
      <c r="H21" s="2" t="s">
        <v>10</v>
      </c>
      <c r="I21" s="2" t="s">
        <v>47</v>
      </c>
      <c r="J21" s="85">
        <f>VLOOKUP(G21,'Общий Прайс.Латунь'!B:E,2,0)</f>
        <v>70</v>
      </c>
      <c r="K21" s="86">
        <f>VLOOKUP(G21,'Общий Прайс.Латунь'!B:E,4,0)</f>
        <v>119</v>
      </c>
    </row>
    <row r="22" spans="1:11" ht="15.5" x14ac:dyDescent="0.35">
      <c r="A22" s="2" t="s">
        <v>44</v>
      </c>
      <c r="B22" s="2" t="s">
        <v>45</v>
      </c>
      <c r="C22" s="2" t="s">
        <v>34</v>
      </c>
      <c r="D22" s="85">
        <f>VLOOKUP(A22,'Общий Прайс.Латунь'!B:E,2,0)</f>
        <v>48</v>
      </c>
      <c r="E22" s="86">
        <f>VLOOKUP(A22,'Общий Прайс.Латунь'!B:E,4,0)</f>
        <v>154</v>
      </c>
      <c r="G22" s="139"/>
      <c r="H22" s="140"/>
      <c r="I22" s="140"/>
      <c r="J22" s="140"/>
      <c r="K22" s="141"/>
    </row>
    <row r="23" spans="1:11" ht="15.75" customHeight="1" x14ac:dyDescent="0.35">
      <c r="A23" s="155"/>
      <c r="B23" s="156"/>
      <c r="C23" s="156"/>
      <c r="D23" s="156"/>
      <c r="E23" s="157"/>
      <c r="G23" s="161"/>
      <c r="H23" s="162"/>
      <c r="I23" s="162"/>
      <c r="J23" s="162"/>
      <c r="K23" s="163"/>
    </row>
    <row r="24" spans="1:11" ht="16.5" customHeight="1" x14ac:dyDescent="0.35">
      <c r="A24" s="158"/>
      <c r="B24" s="159"/>
      <c r="C24" s="159"/>
      <c r="D24" s="159"/>
      <c r="E24" s="160"/>
      <c r="G24" s="145"/>
      <c r="H24" s="146"/>
      <c r="I24" s="146"/>
      <c r="J24" s="146"/>
      <c r="K24" s="147"/>
    </row>
    <row r="25" spans="1:11" ht="29.25" customHeight="1" x14ac:dyDescent="0.35">
      <c r="A25" s="138" t="s">
        <v>128</v>
      </c>
      <c r="B25" s="138"/>
      <c r="C25" s="138"/>
      <c r="D25" s="138"/>
      <c r="E25" s="138"/>
      <c r="G25" s="138" t="s">
        <v>135</v>
      </c>
      <c r="H25" s="138"/>
      <c r="I25" s="138"/>
      <c r="J25" s="138"/>
      <c r="K25" s="138"/>
    </row>
    <row r="26" spans="1:11" s="1" customFormat="1" ht="112.5" customHeight="1" x14ac:dyDescent="0.35">
      <c r="A26" s="137" t="s">
        <v>8</v>
      </c>
      <c r="B26" s="137"/>
      <c r="C26" s="137"/>
      <c r="D26" s="137"/>
      <c r="E26" s="137"/>
      <c r="G26" s="137" t="s">
        <v>72</v>
      </c>
      <c r="H26" s="137"/>
      <c r="I26" s="137"/>
      <c r="J26" s="137"/>
      <c r="K26" s="137"/>
    </row>
    <row r="27" spans="1:11" ht="31" x14ac:dyDescent="0.35">
      <c r="A27" s="115" t="s">
        <v>1</v>
      </c>
      <c r="B27" s="115" t="s">
        <v>142</v>
      </c>
      <c r="C27" s="115" t="s">
        <v>33</v>
      </c>
      <c r="D27" s="115" t="s">
        <v>3150</v>
      </c>
      <c r="E27" s="116" t="s">
        <v>3151</v>
      </c>
      <c r="G27" s="115" t="s">
        <v>1</v>
      </c>
      <c r="H27" s="115" t="s">
        <v>142</v>
      </c>
      <c r="I27" s="115" t="s">
        <v>33</v>
      </c>
      <c r="J27" s="115" t="s">
        <v>3150</v>
      </c>
      <c r="K27" s="116" t="s">
        <v>3151</v>
      </c>
    </row>
    <row r="28" spans="1:11" ht="15.5" x14ac:dyDescent="0.35">
      <c r="A28" s="2" t="s">
        <v>46</v>
      </c>
      <c r="B28" s="2" t="s">
        <v>2</v>
      </c>
      <c r="C28" s="2" t="s">
        <v>47</v>
      </c>
      <c r="D28" s="85">
        <f>VLOOKUP(A28,'Общий Прайс.Латунь'!B:E,2,0)</f>
        <v>75</v>
      </c>
      <c r="E28" s="86">
        <f>VLOOKUP(A28,'Общий Прайс.Латунь'!B:E,4,0)</f>
        <v>95</v>
      </c>
      <c r="G28" s="2" t="s">
        <v>73</v>
      </c>
      <c r="H28" s="2" t="s">
        <v>2</v>
      </c>
      <c r="I28" s="2" t="s">
        <v>47</v>
      </c>
      <c r="J28" s="85">
        <f>VLOOKUP(G28,'Общий Прайс.Латунь'!B:E,2,0)</f>
        <v>240</v>
      </c>
      <c r="K28" s="86">
        <f>VLOOKUP(G28,'Общий Прайс.Латунь'!B:E,4,0)</f>
        <v>51</v>
      </c>
    </row>
    <row r="29" spans="1:11" ht="15.5" x14ac:dyDescent="0.35">
      <c r="A29" s="2" t="s">
        <v>48</v>
      </c>
      <c r="B29" s="2" t="s">
        <v>3</v>
      </c>
      <c r="C29" s="2" t="s">
        <v>47</v>
      </c>
      <c r="D29" s="85">
        <f>VLOOKUP(A29,'Общий Прайс.Латунь'!B:E,2,0)</f>
        <v>56</v>
      </c>
      <c r="E29" s="86">
        <f>VLOOKUP(A29,'Общий Прайс.Латунь'!B:E,4,0)</f>
        <v>138</v>
      </c>
      <c r="G29" s="2" t="s">
        <v>74</v>
      </c>
      <c r="H29" s="2" t="s">
        <v>3</v>
      </c>
      <c r="I29" s="2" t="s">
        <v>47</v>
      </c>
      <c r="J29" s="85">
        <f>VLOOKUP(G29,'Общий Прайс.Латунь'!B:E,2,0)</f>
        <v>130</v>
      </c>
      <c r="K29" s="86">
        <f>VLOOKUP(G29,'Общий Прайс.Латунь'!B:E,4,0)</f>
        <v>76</v>
      </c>
    </row>
    <row r="30" spans="1:11" ht="15.5" x14ac:dyDescent="0.35">
      <c r="A30" s="2" t="s">
        <v>49</v>
      </c>
      <c r="B30" s="2" t="s">
        <v>10</v>
      </c>
      <c r="C30" s="2" t="s">
        <v>47</v>
      </c>
      <c r="D30" s="85">
        <f>VLOOKUP(A30,'Общий Прайс.Латунь'!B:E,2,0)</f>
        <v>30</v>
      </c>
      <c r="E30" s="86">
        <f>VLOOKUP(A30,'Общий Прайс.Латунь'!B:E,4,0)</f>
        <v>208</v>
      </c>
      <c r="G30" s="2" t="s">
        <v>75</v>
      </c>
      <c r="H30" s="2" t="s">
        <v>10</v>
      </c>
      <c r="I30" s="2" t="s">
        <v>47</v>
      </c>
      <c r="J30" s="85">
        <f>VLOOKUP(G30,'Общий Прайс.Латунь'!B:E,2,0)</f>
        <v>70</v>
      </c>
      <c r="K30" s="86">
        <f>VLOOKUP(G30,'Общий Прайс.Латунь'!B:E,4,0)</f>
        <v>118</v>
      </c>
    </row>
    <row r="31" spans="1:11" ht="15.75" customHeight="1" x14ac:dyDescent="0.35">
      <c r="A31" s="155"/>
      <c r="B31" s="156"/>
      <c r="C31" s="156"/>
      <c r="D31" s="156"/>
      <c r="E31" s="157"/>
      <c r="G31" s="139"/>
      <c r="H31" s="140"/>
      <c r="I31" s="140"/>
      <c r="J31" s="140"/>
      <c r="K31" s="141"/>
    </row>
    <row r="32" spans="1:11" ht="16.5" customHeight="1" x14ac:dyDescent="0.35">
      <c r="A32" s="158"/>
      <c r="B32" s="159"/>
      <c r="C32" s="159"/>
      <c r="D32" s="159"/>
      <c r="E32" s="160"/>
      <c r="G32" s="145"/>
      <c r="H32" s="146"/>
      <c r="I32" s="146"/>
      <c r="J32" s="146"/>
      <c r="K32" s="147"/>
    </row>
    <row r="33" spans="1:11" ht="27.75" customHeight="1" x14ac:dyDescent="0.35">
      <c r="A33" s="138" t="s">
        <v>130</v>
      </c>
      <c r="B33" s="138"/>
      <c r="C33" s="138"/>
      <c r="D33" s="138"/>
      <c r="E33" s="138"/>
      <c r="G33" s="138" t="s">
        <v>136</v>
      </c>
      <c r="H33" s="138"/>
      <c r="I33" s="138"/>
      <c r="J33" s="138"/>
      <c r="K33" s="138"/>
    </row>
    <row r="34" spans="1:11" s="1" customFormat="1" ht="106.5" customHeight="1" x14ac:dyDescent="0.35">
      <c r="A34" s="137" t="s">
        <v>8</v>
      </c>
      <c r="B34" s="137"/>
      <c r="C34" s="137"/>
      <c r="D34" s="137"/>
      <c r="E34" s="137"/>
      <c r="G34" s="137" t="s">
        <v>68</v>
      </c>
      <c r="H34" s="137"/>
      <c r="I34" s="137"/>
      <c r="J34" s="137"/>
      <c r="K34" s="137"/>
    </row>
    <row r="35" spans="1:11" ht="42" customHeight="1" x14ac:dyDescent="0.35">
      <c r="A35" s="115" t="s">
        <v>1</v>
      </c>
      <c r="B35" s="115" t="s">
        <v>142</v>
      </c>
      <c r="C35" s="115" t="s">
        <v>33</v>
      </c>
      <c r="D35" s="115" t="s">
        <v>3150</v>
      </c>
      <c r="E35" s="116" t="s">
        <v>3151</v>
      </c>
      <c r="G35" s="115" t="s">
        <v>1</v>
      </c>
      <c r="H35" s="115" t="s">
        <v>142</v>
      </c>
      <c r="I35" s="115" t="s">
        <v>33</v>
      </c>
      <c r="J35" s="115" t="s">
        <v>3150</v>
      </c>
      <c r="K35" s="116" t="s">
        <v>3151</v>
      </c>
    </row>
    <row r="36" spans="1:11" ht="15.5" x14ac:dyDescent="0.35">
      <c r="A36" s="2" t="s">
        <v>50</v>
      </c>
      <c r="B36" s="2" t="s">
        <v>40</v>
      </c>
      <c r="C36" s="2" t="s">
        <v>47</v>
      </c>
      <c r="D36" s="85">
        <f>VLOOKUP(A36,'Общий Прайс.Латунь'!B:E,2,0)</f>
        <v>60</v>
      </c>
      <c r="E36" s="86">
        <f>VLOOKUP(A36,'Общий Прайс.Латунь'!B:E,4,0)</f>
        <v>131</v>
      </c>
      <c r="G36" s="2" t="s">
        <v>76</v>
      </c>
      <c r="H36" s="2" t="s">
        <v>2</v>
      </c>
      <c r="I36" s="2" t="s">
        <v>47</v>
      </c>
      <c r="J36" s="85">
        <f>VLOOKUP(G36,'Общий Прайс.Латунь'!B:E,2,0)</f>
        <v>300</v>
      </c>
      <c r="K36" s="86">
        <f>VLOOKUP(G36,'Общий Прайс.Латунь'!B:E,4,0)</f>
        <v>26</v>
      </c>
    </row>
    <row r="37" spans="1:11" ht="15.5" x14ac:dyDescent="0.35">
      <c r="A37" s="2" t="s">
        <v>51</v>
      </c>
      <c r="B37" s="2" t="s">
        <v>43</v>
      </c>
      <c r="C37" s="2" t="s">
        <v>47</v>
      </c>
      <c r="D37" s="85">
        <f>VLOOKUP(A37,'Общий Прайс.Латунь'!B:E,2,0)</f>
        <v>50</v>
      </c>
      <c r="E37" s="86">
        <f>VLOOKUP(A37,'Общий Прайс.Латунь'!B:E,4,0)</f>
        <v>160</v>
      </c>
      <c r="G37" s="2" t="s">
        <v>77</v>
      </c>
      <c r="H37" s="2" t="s">
        <v>3</v>
      </c>
      <c r="I37" s="2" t="s">
        <v>47</v>
      </c>
      <c r="J37" s="85">
        <f>VLOOKUP(G37,'Общий Прайс.Латунь'!B:E,2,0)</f>
        <v>200</v>
      </c>
      <c r="K37" s="86">
        <f>VLOOKUP(G37,'Общий Прайс.Латунь'!B:E,4,0)</f>
        <v>33</v>
      </c>
    </row>
    <row r="38" spans="1:11" ht="15.5" x14ac:dyDescent="0.35">
      <c r="A38" s="2" t="s">
        <v>52</v>
      </c>
      <c r="B38" s="2" t="s">
        <v>45</v>
      </c>
      <c r="C38" s="2" t="s">
        <v>47</v>
      </c>
      <c r="D38" s="85">
        <f>VLOOKUP(A38,'Общий Прайс.Латунь'!B:E,2,0)</f>
        <v>30</v>
      </c>
      <c r="E38" s="86">
        <f>VLOOKUP(A38,'Общий Прайс.Латунь'!B:E,4,0)</f>
        <v>188</v>
      </c>
      <c r="G38" s="2" t="s">
        <v>78</v>
      </c>
      <c r="H38" s="2" t="s">
        <v>10</v>
      </c>
      <c r="I38" s="2" t="s">
        <v>47</v>
      </c>
      <c r="J38" s="85">
        <f>VLOOKUP(G38,'Общий Прайс.Латунь'!B:E,2,0)</f>
        <v>120</v>
      </c>
      <c r="K38" s="86">
        <f>VLOOKUP(G38,'Общий Прайс.Латунь'!B:E,4,0)</f>
        <v>53</v>
      </c>
    </row>
    <row r="39" spans="1:11" ht="15.75" customHeight="1" x14ac:dyDescent="0.35">
      <c r="A39" s="155"/>
      <c r="B39" s="156"/>
      <c r="C39" s="156"/>
      <c r="D39" s="156"/>
      <c r="E39" s="157"/>
      <c r="G39" s="139"/>
      <c r="H39" s="140"/>
      <c r="I39" s="140"/>
      <c r="J39" s="140"/>
      <c r="K39" s="141"/>
    </row>
    <row r="40" spans="1:11" ht="16.5" customHeight="1" x14ac:dyDescent="0.35">
      <c r="A40" s="158"/>
      <c r="B40" s="159"/>
      <c r="C40" s="159"/>
      <c r="D40" s="159"/>
      <c r="E40" s="160"/>
      <c r="G40" s="145"/>
      <c r="H40" s="146"/>
      <c r="I40" s="146"/>
      <c r="J40" s="146"/>
      <c r="K40" s="147"/>
    </row>
    <row r="41" spans="1:11" ht="33.75" customHeight="1" x14ac:dyDescent="0.35">
      <c r="A41" s="138" t="s">
        <v>131</v>
      </c>
      <c r="B41" s="138"/>
      <c r="C41" s="138"/>
      <c r="D41" s="138"/>
      <c r="E41" s="138"/>
      <c r="G41" s="138" t="s">
        <v>137</v>
      </c>
      <c r="H41" s="138"/>
      <c r="I41" s="138"/>
      <c r="J41" s="138"/>
      <c r="K41" s="138"/>
    </row>
    <row r="42" spans="1:11" s="1" customFormat="1" ht="106.5" customHeight="1" x14ac:dyDescent="0.35">
      <c r="A42" s="137" t="s">
        <v>54</v>
      </c>
      <c r="B42" s="137"/>
      <c r="C42" s="137"/>
      <c r="D42" s="137"/>
      <c r="E42" s="137"/>
      <c r="G42" s="137" t="s">
        <v>8</v>
      </c>
      <c r="H42" s="137"/>
      <c r="I42" s="137"/>
      <c r="J42" s="137"/>
      <c r="K42" s="137"/>
    </row>
    <row r="43" spans="1:11" ht="39" customHeight="1" x14ac:dyDescent="0.35">
      <c r="A43" s="115" t="s">
        <v>1</v>
      </c>
      <c r="B43" s="115" t="s">
        <v>142</v>
      </c>
      <c r="C43" s="115" t="s">
        <v>33</v>
      </c>
      <c r="D43" s="115" t="s">
        <v>3150</v>
      </c>
      <c r="E43" s="116" t="s">
        <v>3151</v>
      </c>
      <c r="G43" s="115" t="s">
        <v>1</v>
      </c>
      <c r="H43" s="115" t="s">
        <v>142</v>
      </c>
      <c r="I43" s="115" t="s">
        <v>33</v>
      </c>
      <c r="J43" s="115" t="s">
        <v>3150</v>
      </c>
      <c r="K43" s="116" t="s">
        <v>3151</v>
      </c>
    </row>
    <row r="44" spans="1:11" ht="15.5" x14ac:dyDescent="0.35">
      <c r="A44" s="2" t="s">
        <v>55</v>
      </c>
      <c r="B44" s="2" t="s">
        <v>53</v>
      </c>
      <c r="C44" s="2" t="s">
        <v>47</v>
      </c>
      <c r="D44" s="85">
        <f>VLOOKUP(A44,'Общий Прайс.Латунь'!B:E,2,0)</f>
        <v>230</v>
      </c>
      <c r="E44" s="86">
        <f>VLOOKUP(A44,'Общий Прайс.Латунь'!B:E,4,0)</f>
        <v>34</v>
      </c>
      <c r="G44" s="2" t="s">
        <v>79</v>
      </c>
      <c r="H44" s="2" t="s">
        <v>2</v>
      </c>
      <c r="I44" s="2" t="s">
        <v>34</v>
      </c>
      <c r="J44" s="85">
        <f>VLOOKUP(G44,'Общий Прайс.Латунь'!B:E,2,0)</f>
        <v>52</v>
      </c>
      <c r="K44" s="86">
        <f>VLOOKUP(G44,'Общий Прайс.Латунь'!B:E,4,0)</f>
        <v>144</v>
      </c>
    </row>
    <row r="45" spans="1:11" ht="15.5" x14ac:dyDescent="0.35">
      <c r="A45" s="2" t="s">
        <v>56</v>
      </c>
      <c r="B45" s="2" t="s">
        <v>57</v>
      </c>
      <c r="C45" s="2" t="s">
        <v>47</v>
      </c>
      <c r="D45" s="85">
        <f>VLOOKUP(A45,'Общий Прайс.Латунь'!B:E,2,0)</f>
        <v>200</v>
      </c>
      <c r="E45" s="86">
        <f>VLOOKUP(A45,'Общий Прайс.Латунь'!B:E,4,0)</f>
        <v>68</v>
      </c>
      <c r="G45" s="2" t="s">
        <v>80</v>
      </c>
      <c r="H45" s="2" t="s">
        <v>3</v>
      </c>
      <c r="I45" s="2" t="s">
        <v>34</v>
      </c>
      <c r="J45" s="85">
        <f>VLOOKUP(G45,'Общий Прайс.Латунь'!B:E,2,0)</f>
        <v>30</v>
      </c>
      <c r="K45" s="86">
        <f>VLOOKUP(G45,'Общий Прайс.Латунь'!B:E,4,0)</f>
        <v>231</v>
      </c>
    </row>
    <row r="46" spans="1:11" ht="15.5" x14ac:dyDescent="0.35">
      <c r="A46" s="2" t="s">
        <v>58</v>
      </c>
      <c r="B46" s="2" t="s">
        <v>40</v>
      </c>
      <c r="C46" s="2" t="s">
        <v>47</v>
      </c>
      <c r="D46" s="85">
        <f>VLOOKUP(A46,'Общий Прайс.Латунь'!B:E,2,0)</f>
        <v>130</v>
      </c>
      <c r="E46" s="86">
        <f>VLOOKUP(A46,'Общий Прайс.Латунь'!B:E,4,0)</f>
        <v>67</v>
      </c>
      <c r="G46" s="2" t="s">
        <v>81</v>
      </c>
      <c r="H46" s="2" t="s">
        <v>10</v>
      </c>
      <c r="I46" s="2" t="s">
        <v>34</v>
      </c>
      <c r="J46" s="85">
        <f>VLOOKUP(G46,'Общий Прайс.Латунь'!B:E,2,0)</f>
        <v>16</v>
      </c>
      <c r="K46" s="86">
        <f>VLOOKUP(G46,'Общий Прайс.Латунь'!B:E,4,0)</f>
        <v>384</v>
      </c>
    </row>
    <row r="47" spans="1:11" ht="15.75" customHeight="1" x14ac:dyDescent="0.35">
      <c r="A47" s="155"/>
      <c r="B47" s="156"/>
      <c r="C47" s="156"/>
      <c r="D47" s="156"/>
      <c r="E47" s="157"/>
      <c r="G47" s="139"/>
      <c r="H47" s="140"/>
      <c r="I47" s="140"/>
      <c r="J47" s="140"/>
      <c r="K47" s="141"/>
    </row>
    <row r="48" spans="1:11" ht="16.5" customHeight="1" x14ac:dyDescent="0.35">
      <c r="A48" s="158"/>
      <c r="B48" s="159"/>
      <c r="C48" s="159"/>
      <c r="D48" s="159"/>
      <c r="E48" s="160"/>
      <c r="G48" s="145"/>
      <c r="H48" s="146"/>
      <c r="I48" s="146"/>
      <c r="J48" s="146"/>
      <c r="K48" s="147"/>
    </row>
    <row r="49" spans="1:11" ht="29.25" customHeight="1" x14ac:dyDescent="0.35">
      <c r="A49" s="138" t="s">
        <v>133</v>
      </c>
      <c r="B49" s="138"/>
      <c r="C49" s="138"/>
      <c r="D49" s="138"/>
      <c r="E49" s="138"/>
      <c r="G49" s="138" t="s">
        <v>138</v>
      </c>
      <c r="H49" s="138"/>
      <c r="I49" s="138"/>
      <c r="J49" s="138"/>
      <c r="K49" s="138"/>
    </row>
    <row r="50" spans="1:11" ht="28.5" customHeight="1" x14ac:dyDescent="0.35">
      <c r="A50" s="144" t="s">
        <v>132</v>
      </c>
      <c r="B50" s="144"/>
      <c r="C50" s="144"/>
      <c r="D50" s="144"/>
      <c r="E50" s="144"/>
      <c r="G50" s="144" t="s">
        <v>129</v>
      </c>
      <c r="H50" s="144"/>
      <c r="I50" s="144"/>
      <c r="J50" s="144"/>
      <c r="K50" s="144"/>
    </row>
    <row r="51" spans="1:11" s="1" customFormat="1" ht="105.75" customHeight="1" x14ac:dyDescent="0.35">
      <c r="A51" s="137" t="s">
        <v>9</v>
      </c>
      <c r="B51" s="137"/>
      <c r="C51" s="137"/>
      <c r="D51" s="137"/>
      <c r="E51" s="137"/>
      <c r="G51" s="137" t="s">
        <v>85</v>
      </c>
      <c r="H51" s="137"/>
      <c r="I51" s="137"/>
      <c r="J51" s="137"/>
      <c r="K51" s="137"/>
    </row>
    <row r="52" spans="1:11" ht="31" x14ac:dyDescent="0.35">
      <c r="A52" s="115" t="s">
        <v>1</v>
      </c>
      <c r="B52" s="115" t="s">
        <v>142</v>
      </c>
      <c r="C52" s="115" t="s">
        <v>33</v>
      </c>
      <c r="D52" s="115" t="s">
        <v>3150</v>
      </c>
      <c r="E52" s="116" t="s">
        <v>3151</v>
      </c>
      <c r="G52" s="115" t="s">
        <v>1</v>
      </c>
      <c r="H52" s="115" t="s">
        <v>142</v>
      </c>
      <c r="I52" s="115" t="s">
        <v>33</v>
      </c>
      <c r="J52" s="115" t="s">
        <v>3150</v>
      </c>
      <c r="K52" s="116" t="s">
        <v>3151</v>
      </c>
    </row>
    <row r="53" spans="1:11" ht="15.5" x14ac:dyDescent="0.35">
      <c r="A53" s="2" t="s">
        <v>59</v>
      </c>
      <c r="B53" s="2" t="s">
        <v>41</v>
      </c>
      <c r="C53" s="2" t="s">
        <v>34</v>
      </c>
      <c r="D53" s="85">
        <f>VLOOKUP(A53,'Общий Прайс.Латунь'!B:E,2,0)</f>
        <v>160</v>
      </c>
      <c r="E53" s="86">
        <f>VLOOKUP(A53,'Общий Прайс.Латунь'!B:E,4,0)</f>
        <v>59</v>
      </c>
      <c r="G53" s="2" t="s">
        <v>82</v>
      </c>
      <c r="H53" s="2" t="s">
        <v>2</v>
      </c>
      <c r="I53" s="2" t="s">
        <v>34</v>
      </c>
      <c r="J53" s="85">
        <f>VLOOKUP(G53,'Общий Прайс.Латунь'!B:E,2,0)</f>
        <v>36</v>
      </c>
      <c r="K53" s="86">
        <f>VLOOKUP(G53,'Общий Прайс.Латунь'!B:E,4,0)</f>
        <v>179</v>
      </c>
    </row>
    <row r="54" spans="1:11" ht="15.5" x14ac:dyDescent="0.35">
      <c r="A54" s="2" t="s">
        <v>60</v>
      </c>
      <c r="B54" s="2" t="s">
        <v>40</v>
      </c>
      <c r="C54" s="2" t="s">
        <v>34</v>
      </c>
      <c r="D54" s="85">
        <f>VLOOKUP(A54,'Общий Прайс.Латунь'!B:E,2,0)</f>
        <v>60</v>
      </c>
      <c r="E54" s="86">
        <f>VLOOKUP(A54,'Общий Прайс.Латунь'!B:E,4,0)</f>
        <v>109</v>
      </c>
      <c r="G54" s="2" t="s">
        <v>83</v>
      </c>
      <c r="H54" s="2" t="s">
        <v>3</v>
      </c>
      <c r="I54" s="2" t="s">
        <v>34</v>
      </c>
      <c r="J54" s="85">
        <f>VLOOKUP(G54,'Общий Прайс.Латунь'!B:E,2,0)</f>
        <v>32</v>
      </c>
      <c r="K54" s="86">
        <f>VLOOKUP(G54,'Общий Прайс.Латунь'!B:E,4,0)</f>
        <v>259</v>
      </c>
    </row>
    <row r="55" spans="1:11" ht="15.5" x14ac:dyDescent="0.35">
      <c r="A55" s="2" t="s">
        <v>61</v>
      </c>
      <c r="B55" s="2" t="s">
        <v>43</v>
      </c>
      <c r="C55" s="2" t="s">
        <v>34</v>
      </c>
      <c r="D55" s="85">
        <f>VLOOKUP(A55,'Общий Прайс.Латунь'!B:E,2,0)</f>
        <v>50</v>
      </c>
      <c r="E55" s="86">
        <f>VLOOKUP(A55,'Общий Прайс.Латунь'!B:E,4,0)</f>
        <v>145</v>
      </c>
      <c r="G55" s="2" t="s">
        <v>84</v>
      </c>
      <c r="H55" s="2" t="s">
        <v>10</v>
      </c>
      <c r="I55" s="2" t="s">
        <v>34</v>
      </c>
      <c r="J55" s="85">
        <f>VLOOKUP(G55,'Общий Прайс.Латунь'!B:E,2,0)</f>
        <v>16</v>
      </c>
      <c r="K55" s="86">
        <f>VLOOKUP(G55,'Общий Прайс.Латунь'!B:E,4,0)</f>
        <v>444</v>
      </c>
    </row>
    <row r="56" spans="1:11" ht="15.5" x14ac:dyDescent="0.35">
      <c r="A56" s="2" t="s">
        <v>62</v>
      </c>
      <c r="B56" s="2" t="s">
        <v>45</v>
      </c>
      <c r="C56" s="2" t="s">
        <v>34</v>
      </c>
      <c r="D56" s="85">
        <f>VLOOKUP(A56,'Общий Прайс.Латунь'!B:E,2,0)</f>
        <v>50</v>
      </c>
      <c r="E56" s="86">
        <f>VLOOKUP(A56,'Общий Прайс.Латунь'!B:E,4,0)</f>
        <v>159</v>
      </c>
    </row>
    <row r="57" spans="1:11" ht="15.5" x14ac:dyDescent="0.35">
      <c r="A57" s="3"/>
      <c r="B57" s="4"/>
      <c r="C57" s="4"/>
    </row>
    <row r="58" spans="1:11" ht="15.5" x14ac:dyDescent="0.35">
      <c r="A58" s="3"/>
      <c r="B58" s="4"/>
      <c r="C58" s="4"/>
    </row>
    <row r="59" spans="1:11" ht="33" customHeight="1" x14ac:dyDescent="0.35"/>
    <row r="60" spans="1:11" ht="32.25" customHeight="1" x14ac:dyDescent="0.35"/>
    <row r="61" spans="1:11" ht="148.5" customHeight="1" x14ac:dyDescent="0.35"/>
    <row r="68" spans="1:3" ht="15.5" x14ac:dyDescent="0.35">
      <c r="A68" s="3"/>
      <c r="B68" s="4"/>
      <c r="C68" s="4"/>
    </row>
    <row r="69" spans="1:3" ht="15.5" x14ac:dyDescent="0.35">
      <c r="A69" s="3"/>
      <c r="B69" s="4"/>
      <c r="C69" s="4"/>
    </row>
    <row r="70" spans="1:3" ht="33.75" customHeight="1" x14ac:dyDescent="0.35"/>
    <row r="71" spans="1:3" ht="29.25" customHeight="1" x14ac:dyDescent="0.35"/>
    <row r="72" spans="1:3" ht="176.25" customHeight="1" x14ac:dyDescent="0.35"/>
    <row r="77" spans="1:3" ht="15.5" x14ac:dyDescent="0.35">
      <c r="A77" s="3"/>
      <c r="B77" s="4"/>
      <c r="C77" s="4"/>
    </row>
    <row r="78" spans="1:3" ht="15.5" x14ac:dyDescent="0.35">
      <c r="A78" s="3"/>
      <c r="B78" s="4"/>
      <c r="C78" s="4"/>
    </row>
    <row r="79" spans="1:3" ht="28.5" customHeight="1" x14ac:dyDescent="0.35"/>
    <row r="80" spans="1:3" ht="27.75" customHeight="1" x14ac:dyDescent="0.35"/>
    <row r="81" spans="1:3" ht="176.25" customHeight="1" x14ac:dyDescent="0.35"/>
    <row r="86" spans="1:3" ht="15.5" x14ac:dyDescent="0.35">
      <c r="A86" s="3"/>
      <c r="B86" s="4"/>
      <c r="C86" s="4"/>
    </row>
    <row r="87" spans="1:3" ht="15.5" x14ac:dyDescent="0.35">
      <c r="A87" s="3"/>
      <c r="B87" s="4"/>
      <c r="C87" s="4"/>
    </row>
    <row r="88" spans="1:3" ht="28.5" customHeight="1" x14ac:dyDescent="0.35"/>
    <row r="89" spans="1:3" ht="25.5" customHeight="1" x14ac:dyDescent="0.35"/>
    <row r="90" spans="1:3" ht="181.5" customHeight="1" x14ac:dyDescent="0.35"/>
    <row r="95" spans="1:3" ht="15.5" x14ac:dyDescent="0.35">
      <c r="A95" s="3"/>
      <c r="B95" s="4"/>
      <c r="C95" s="4"/>
    </row>
    <row r="96" spans="1:3" ht="15.5" x14ac:dyDescent="0.35">
      <c r="A96" s="3"/>
      <c r="B96" s="4"/>
      <c r="C96" s="4"/>
    </row>
    <row r="97" spans="1:3" ht="27" customHeight="1" x14ac:dyDescent="0.35"/>
    <row r="98" spans="1:3" ht="28.5" customHeight="1" x14ac:dyDescent="0.35"/>
    <row r="99" spans="1:3" ht="202.5" customHeight="1" x14ac:dyDescent="0.35"/>
    <row r="104" spans="1:3" ht="15.5" x14ac:dyDescent="0.35">
      <c r="A104" s="3"/>
      <c r="B104" s="4"/>
      <c r="C104" s="4"/>
    </row>
    <row r="105" spans="1:3" ht="15.5" x14ac:dyDescent="0.35">
      <c r="A105" s="3"/>
      <c r="B105" s="4"/>
      <c r="C105" s="4"/>
    </row>
    <row r="106" spans="1:3" ht="24.75" customHeight="1" x14ac:dyDescent="0.35"/>
    <row r="107" spans="1:3" ht="29.25" customHeight="1" x14ac:dyDescent="0.35"/>
    <row r="108" spans="1:3" ht="174.75" customHeight="1" x14ac:dyDescent="0.35"/>
  </sheetData>
  <mergeCells count="38">
    <mergeCell ref="A23:E24"/>
    <mergeCell ref="A31:E32"/>
    <mergeCell ref="A39:E40"/>
    <mergeCell ref="A47:E48"/>
    <mergeCell ref="G47:K48"/>
    <mergeCell ref="G39:K40"/>
    <mergeCell ref="G31:K32"/>
    <mergeCell ref="G22:K24"/>
    <mergeCell ref="A25:E25"/>
    <mergeCell ref="A26:E26"/>
    <mergeCell ref="A33:E33"/>
    <mergeCell ref="A34:E34"/>
    <mergeCell ref="A41:E41"/>
    <mergeCell ref="A42:E42"/>
    <mergeCell ref="G34:K34"/>
    <mergeCell ref="G41:K41"/>
    <mergeCell ref="A17:E17"/>
    <mergeCell ref="G2:K2"/>
    <mergeCell ref="A2:E2"/>
    <mergeCell ref="A3:E3"/>
    <mergeCell ref="A4:E4"/>
    <mergeCell ref="A16:E16"/>
    <mergeCell ref="G3:K3"/>
    <mergeCell ref="G4:K4"/>
    <mergeCell ref="G16:K16"/>
    <mergeCell ref="G17:K17"/>
    <mergeCell ref="A14:E15"/>
    <mergeCell ref="G14:K15"/>
    <mergeCell ref="A50:E50"/>
    <mergeCell ref="A51:E51"/>
    <mergeCell ref="G49:K49"/>
    <mergeCell ref="G50:K50"/>
    <mergeCell ref="G51:K51"/>
    <mergeCell ref="G42:K42"/>
    <mergeCell ref="G25:K25"/>
    <mergeCell ref="G26:K26"/>
    <mergeCell ref="G33:K33"/>
    <mergeCell ref="A49:E4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9"/>
  <sheetViews>
    <sheetView tabSelected="1" topLeftCell="A2" workbookViewId="0">
      <selection activeCell="E606" sqref="E606"/>
    </sheetView>
  </sheetViews>
  <sheetFormatPr defaultRowHeight="14.5" x14ac:dyDescent="0.35"/>
  <cols>
    <col min="1" max="1" width="74.453125" style="14" customWidth="1"/>
    <col min="2" max="2" width="19.26953125" style="37" customWidth="1"/>
    <col min="3" max="3" width="13.81640625" customWidth="1"/>
    <col min="4" max="4" width="0" hidden="1" customWidth="1"/>
    <col min="5" max="5" width="13.7265625" style="75" customWidth="1"/>
  </cols>
  <sheetData>
    <row r="1" spans="1:5" ht="36" x14ac:dyDescent="0.35">
      <c r="A1" s="58" t="s">
        <v>145</v>
      </c>
      <c r="B1" s="56"/>
      <c r="C1" s="12"/>
      <c r="D1" s="12"/>
      <c r="E1" s="66"/>
    </row>
    <row r="2" spans="1:5" x14ac:dyDescent="0.35">
      <c r="A2" s="15" t="s">
        <v>146</v>
      </c>
      <c r="B2" s="57"/>
      <c r="C2" s="13"/>
      <c r="D2" s="13"/>
      <c r="E2" s="67"/>
    </row>
    <row r="3" spans="1:5" ht="15" thickBot="1" x14ac:dyDescent="0.4">
      <c r="A3" s="15" t="s">
        <v>147</v>
      </c>
      <c r="B3" s="57"/>
      <c r="C3" s="13"/>
      <c r="D3" s="13"/>
      <c r="E3" s="67"/>
    </row>
    <row r="4" spans="1:5" x14ac:dyDescent="0.35">
      <c r="A4" s="164" t="s">
        <v>144</v>
      </c>
      <c r="B4" s="166" t="s">
        <v>1</v>
      </c>
      <c r="C4" s="166" t="s">
        <v>148</v>
      </c>
      <c r="D4" s="166" t="s">
        <v>149</v>
      </c>
      <c r="E4" s="168" t="s">
        <v>150</v>
      </c>
    </row>
    <row r="5" spans="1:5" ht="15" thickBot="1" x14ac:dyDescent="0.4">
      <c r="A5" s="165"/>
      <c r="B5" s="167"/>
      <c r="C5" s="167"/>
      <c r="D5" s="167"/>
      <c r="E5" s="169"/>
    </row>
    <row r="6" spans="1:5" ht="16.5" customHeight="1" x14ac:dyDescent="0.35">
      <c r="A6" s="61" t="s">
        <v>151</v>
      </c>
      <c r="B6" s="62"/>
      <c r="C6" s="62"/>
      <c r="D6" s="63"/>
      <c r="E6" s="68"/>
    </row>
    <row r="7" spans="1:5" ht="13.5" customHeight="1" x14ac:dyDescent="0.35">
      <c r="A7" s="19" t="s">
        <v>152</v>
      </c>
      <c r="B7" s="20"/>
      <c r="C7" s="20"/>
      <c r="D7" s="21"/>
      <c r="E7" s="69"/>
    </row>
    <row r="8" spans="1:5" x14ac:dyDescent="0.35">
      <c r="A8" s="132" t="s">
        <v>153</v>
      </c>
      <c r="B8" s="133"/>
      <c r="C8" s="133"/>
      <c r="D8" s="134"/>
      <c r="E8" s="135"/>
    </row>
    <row r="9" spans="1:5" ht="15.75" customHeight="1" x14ac:dyDescent="0.35">
      <c r="A9" s="22" t="s">
        <v>154</v>
      </c>
      <c r="B9" s="23"/>
      <c r="C9" s="23"/>
      <c r="D9" s="24"/>
      <c r="E9" s="70"/>
    </row>
    <row r="10" spans="1:5" ht="14.25" customHeight="1" x14ac:dyDescent="0.35">
      <c r="A10" s="25" t="s">
        <v>155</v>
      </c>
      <c r="B10" s="26"/>
      <c r="C10" s="26"/>
      <c r="D10" s="27"/>
      <c r="E10" s="71"/>
    </row>
    <row r="11" spans="1:5" x14ac:dyDescent="0.35">
      <c r="A11" s="28" t="s">
        <v>156</v>
      </c>
      <c r="B11" s="29"/>
      <c r="C11" s="29"/>
      <c r="D11" s="30"/>
      <c r="E11" s="72"/>
    </row>
    <row r="12" spans="1:5" x14ac:dyDescent="0.35">
      <c r="A12" s="31" t="s">
        <v>157</v>
      </c>
      <c r="B12" s="32" t="s">
        <v>158</v>
      </c>
      <c r="C12" s="33">
        <v>30</v>
      </c>
      <c r="D12" s="34">
        <v>201.5</v>
      </c>
      <c r="E12" s="73">
        <f>VLOOKUP(B12,[1]TDSheet!$C$1:$E$65536,3,0)</f>
        <v>333</v>
      </c>
    </row>
    <row r="13" spans="1:5" x14ac:dyDescent="0.35">
      <c r="A13" s="31" t="s">
        <v>159</v>
      </c>
      <c r="B13" s="32" t="s">
        <v>160</v>
      </c>
      <c r="C13" s="33">
        <v>30</v>
      </c>
      <c r="D13" s="34">
        <v>201.5</v>
      </c>
      <c r="E13" s="73">
        <f>VLOOKUP(B13,[1]TDSheet!$C$1:$E$65536,3,0)</f>
        <v>333</v>
      </c>
    </row>
    <row r="14" spans="1:5" x14ac:dyDescent="0.35">
      <c r="A14" s="28" t="s">
        <v>161</v>
      </c>
      <c r="B14" s="29"/>
      <c r="C14" s="29"/>
      <c r="D14" s="30"/>
      <c r="E14" s="73"/>
    </row>
    <row r="15" spans="1:5" x14ac:dyDescent="0.35">
      <c r="A15" s="31" t="s">
        <v>162</v>
      </c>
      <c r="B15" s="32" t="s">
        <v>163</v>
      </c>
      <c r="C15" s="33">
        <v>30</v>
      </c>
      <c r="D15" s="34">
        <v>208</v>
      </c>
      <c r="E15" s="73">
        <f>VLOOKUP(B15,[1]TDSheet!$C$1:$E$65536,3,0)</f>
        <v>344</v>
      </c>
    </row>
    <row r="16" spans="1:5" x14ac:dyDescent="0.35">
      <c r="A16" s="31" t="s">
        <v>164</v>
      </c>
      <c r="B16" s="32" t="s">
        <v>165</v>
      </c>
      <c r="C16" s="33">
        <v>30</v>
      </c>
      <c r="D16" s="34">
        <v>208</v>
      </c>
      <c r="E16" s="73">
        <f>VLOOKUP(B16,[1]TDSheet!$C$1:$E$65536,3,0)</f>
        <v>344</v>
      </c>
    </row>
    <row r="17" spans="1:5" x14ac:dyDescent="0.35">
      <c r="A17" s="28" t="s">
        <v>166</v>
      </c>
      <c r="B17" s="29"/>
      <c r="C17" s="29"/>
      <c r="D17" s="30"/>
      <c r="E17" s="73"/>
    </row>
    <row r="18" spans="1:5" x14ac:dyDescent="0.35">
      <c r="A18" s="31" t="s">
        <v>167</v>
      </c>
      <c r="B18" s="32" t="s">
        <v>168</v>
      </c>
      <c r="C18" s="33">
        <v>18</v>
      </c>
      <c r="D18" s="34">
        <v>209.3</v>
      </c>
      <c r="E18" s="73">
        <f>VLOOKUP(B18,[1]TDSheet!$C$1:$E$65536,3,0)</f>
        <v>346</v>
      </c>
    </row>
    <row r="19" spans="1:5" x14ac:dyDescent="0.35">
      <c r="A19" s="31" t="s">
        <v>169</v>
      </c>
      <c r="B19" s="32" t="s">
        <v>170</v>
      </c>
      <c r="C19" s="33">
        <v>18</v>
      </c>
      <c r="D19" s="34">
        <v>209.3</v>
      </c>
      <c r="E19" s="73">
        <f>VLOOKUP(B19,[1]TDSheet!$C$1:$E$65536,3,0)</f>
        <v>346</v>
      </c>
    </row>
    <row r="20" spans="1:5" ht="15.75" customHeight="1" x14ac:dyDescent="0.35">
      <c r="A20" s="25" t="s">
        <v>171</v>
      </c>
      <c r="B20" s="26"/>
      <c r="C20" s="26"/>
      <c r="D20" s="27"/>
      <c r="E20" s="73"/>
    </row>
    <row r="21" spans="1:5" x14ac:dyDescent="0.35">
      <c r="A21" s="28" t="s">
        <v>156</v>
      </c>
      <c r="B21" s="29"/>
      <c r="C21" s="29"/>
      <c r="D21" s="30"/>
      <c r="E21" s="73"/>
    </row>
    <row r="22" spans="1:5" x14ac:dyDescent="0.35">
      <c r="A22" s="31" t="s">
        <v>172</v>
      </c>
      <c r="B22" s="32" t="s">
        <v>173</v>
      </c>
      <c r="C22" s="33">
        <v>12</v>
      </c>
      <c r="D22" s="34">
        <v>348.4</v>
      </c>
      <c r="E22" s="73">
        <f>VLOOKUP(B22,[1]TDSheet!$C$1:$E$65536,3,0)</f>
        <v>576</v>
      </c>
    </row>
    <row r="23" spans="1:5" x14ac:dyDescent="0.35">
      <c r="A23" s="31" t="s">
        <v>174</v>
      </c>
      <c r="B23" s="32" t="s">
        <v>175</v>
      </c>
      <c r="C23" s="33">
        <v>12</v>
      </c>
      <c r="D23" s="34">
        <v>348.4</v>
      </c>
      <c r="E23" s="73">
        <f>VLOOKUP(B23,[1]TDSheet!$C$1:$E$65536,3,0)</f>
        <v>576</v>
      </c>
    </row>
    <row r="24" spans="1:5" x14ac:dyDescent="0.35">
      <c r="A24" s="28" t="s">
        <v>161</v>
      </c>
      <c r="B24" s="29"/>
      <c r="C24" s="29"/>
      <c r="D24" s="30"/>
      <c r="E24" s="73"/>
    </row>
    <row r="25" spans="1:5" x14ac:dyDescent="0.35">
      <c r="A25" s="31" t="s">
        <v>176</v>
      </c>
      <c r="B25" s="32" t="s">
        <v>177</v>
      </c>
      <c r="C25" s="33">
        <v>12</v>
      </c>
      <c r="D25" s="34">
        <v>354.9</v>
      </c>
      <c r="E25" s="73">
        <f>VLOOKUP(B25,[1]TDSheet!$C$1:$E$65536,3,0)</f>
        <v>587</v>
      </c>
    </row>
    <row r="26" spans="1:5" x14ac:dyDescent="0.35">
      <c r="A26" s="31" t="s">
        <v>178</v>
      </c>
      <c r="B26" s="32" t="s">
        <v>179</v>
      </c>
      <c r="C26" s="33">
        <v>12</v>
      </c>
      <c r="D26" s="34">
        <v>354.9</v>
      </c>
      <c r="E26" s="73">
        <f>VLOOKUP(B26,[1]TDSheet!$C$1:$E$65536,3,0)</f>
        <v>587</v>
      </c>
    </row>
    <row r="27" spans="1:5" x14ac:dyDescent="0.35">
      <c r="A27" s="28" t="s">
        <v>166</v>
      </c>
      <c r="B27" s="29"/>
      <c r="C27" s="29"/>
      <c r="D27" s="30"/>
      <c r="E27" s="73"/>
    </row>
    <row r="28" spans="1:5" x14ac:dyDescent="0.35">
      <c r="A28" s="31" t="s">
        <v>180</v>
      </c>
      <c r="B28" s="32" t="s">
        <v>181</v>
      </c>
      <c r="C28" s="33">
        <v>7</v>
      </c>
      <c r="D28" s="34">
        <v>356.85</v>
      </c>
      <c r="E28" s="73">
        <f>VLOOKUP(B28,[1]TDSheet!$C$1:$E$65536,3,0)</f>
        <v>590</v>
      </c>
    </row>
    <row r="29" spans="1:5" x14ac:dyDescent="0.35">
      <c r="A29" s="31" t="s">
        <v>182</v>
      </c>
      <c r="B29" s="32" t="s">
        <v>183</v>
      </c>
      <c r="C29" s="33">
        <v>7</v>
      </c>
      <c r="D29" s="34">
        <v>356.85</v>
      </c>
      <c r="E29" s="73">
        <f>VLOOKUP(B29,[1]TDSheet!$C$1:$E$65536,3,0)</f>
        <v>590</v>
      </c>
    </row>
    <row r="30" spans="1:5" x14ac:dyDescent="0.35">
      <c r="A30" s="28" t="s">
        <v>184</v>
      </c>
      <c r="B30" s="29"/>
      <c r="C30" s="29"/>
      <c r="D30" s="30"/>
      <c r="E30" s="73"/>
    </row>
    <row r="31" spans="1:5" x14ac:dyDescent="0.35">
      <c r="A31" s="31" t="s">
        <v>185</v>
      </c>
      <c r="B31" s="32" t="s">
        <v>186</v>
      </c>
      <c r="C31" s="33">
        <v>7</v>
      </c>
      <c r="D31" s="34">
        <v>363.35</v>
      </c>
      <c r="E31" s="73">
        <f>VLOOKUP(B31,[1]TDSheet!$C$1:$E$65536,3,0)</f>
        <v>601</v>
      </c>
    </row>
    <row r="32" spans="1:5" x14ac:dyDescent="0.35">
      <c r="A32" s="22" t="s">
        <v>187</v>
      </c>
      <c r="B32" s="23"/>
      <c r="C32" s="23"/>
      <c r="D32" s="24"/>
      <c r="E32" s="73"/>
    </row>
    <row r="33" spans="1:5" x14ac:dyDescent="0.35">
      <c r="A33" s="31" t="s">
        <v>188</v>
      </c>
      <c r="B33" s="32" t="s">
        <v>189</v>
      </c>
      <c r="C33" s="33">
        <v>22</v>
      </c>
      <c r="D33" s="34">
        <v>264.55</v>
      </c>
      <c r="E33" s="73">
        <f>VLOOKUP(B33,[1]TDSheet!$C$1:$E$65536,3,0)</f>
        <v>438</v>
      </c>
    </row>
    <row r="34" spans="1:5" x14ac:dyDescent="0.35">
      <c r="A34" s="31" t="s">
        <v>190</v>
      </c>
      <c r="B34" s="32" t="s">
        <v>191</v>
      </c>
      <c r="C34" s="33">
        <v>18</v>
      </c>
      <c r="D34" s="34">
        <v>271.7</v>
      </c>
      <c r="E34" s="73">
        <f>VLOOKUP(B34,[1]TDSheet!$C$1:$E$65536,3,0)</f>
        <v>449</v>
      </c>
    </row>
    <row r="35" spans="1:5" x14ac:dyDescent="0.35">
      <c r="A35" s="22" t="s">
        <v>192</v>
      </c>
      <c r="B35" s="23"/>
      <c r="C35" s="23"/>
      <c r="D35" s="24"/>
      <c r="E35" s="73"/>
    </row>
    <row r="36" spans="1:5" x14ac:dyDescent="0.35">
      <c r="A36" s="25" t="s">
        <v>193</v>
      </c>
      <c r="B36" s="26"/>
      <c r="C36" s="26"/>
      <c r="D36" s="27"/>
      <c r="E36" s="73"/>
    </row>
    <row r="37" spans="1:5" x14ac:dyDescent="0.35">
      <c r="A37" s="28" t="s">
        <v>156</v>
      </c>
      <c r="B37" s="29"/>
      <c r="C37" s="29"/>
      <c r="D37" s="30"/>
      <c r="E37" s="73"/>
    </row>
    <row r="38" spans="1:5" x14ac:dyDescent="0.35">
      <c r="A38" s="31" t="s">
        <v>194</v>
      </c>
      <c r="B38" s="32" t="s">
        <v>105</v>
      </c>
      <c r="C38" s="33">
        <v>30</v>
      </c>
      <c r="D38" s="34">
        <v>176.15</v>
      </c>
      <c r="E38" s="73">
        <f>VLOOKUP(B38,[1]TDSheet!$C$1:$E$65536,3,0)</f>
        <v>291</v>
      </c>
    </row>
    <row r="39" spans="1:5" x14ac:dyDescent="0.35">
      <c r="A39" s="31" t="s">
        <v>195</v>
      </c>
      <c r="B39" s="32" t="s">
        <v>196</v>
      </c>
      <c r="C39" s="33">
        <v>22</v>
      </c>
      <c r="D39" s="34">
        <v>284.05</v>
      </c>
      <c r="E39" s="73">
        <f>VLOOKUP(B39,[1]TDSheet!$C$1:$E$65536,3,0)</f>
        <v>470</v>
      </c>
    </row>
    <row r="40" spans="1:5" x14ac:dyDescent="0.35">
      <c r="A40" s="31" t="s">
        <v>197</v>
      </c>
      <c r="B40" s="32" t="s">
        <v>106</v>
      </c>
      <c r="C40" s="33">
        <v>12</v>
      </c>
      <c r="D40" s="34">
        <v>554.45000000000005</v>
      </c>
      <c r="E40" s="73">
        <f>VLOOKUP(B40,[1]TDSheet!$C$1:$E$65536,3,0)</f>
        <v>917</v>
      </c>
    </row>
    <row r="41" spans="1:5" x14ac:dyDescent="0.35">
      <c r="A41" s="31" t="s">
        <v>198</v>
      </c>
      <c r="B41" s="32" t="s">
        <v>107</v>
      </c>
      <c r="C41" s="33">
        <v>8</v>
      </c>
      <c r="D41" s="34">
        <v>874.9</v>
      </c>
      <c r="E41" s="73">
        <f>VLOOKUP(B41,[1]TDSheet!$C$1:$E$65536,3,0)</f>
        <v>1447</v>
      </c>
    </row>
    <row r="42" spans="1:5" x14ac:dyDescent="0.35">
      <c r="A42" s="28" t="s">
        <v>199</v>
      </c>
      <c r="B42" s="29"/>
      <c r="C42" s="29"/>
      <c r="D42" s="30"/>
      <c r="E42" s="73"/>
    </row>
    <row r="43" spans="1:5" x14ac:dyDescent="0.35">
      <c r="A43" s="31" t="s">
        <v>200</v>
      </c>
      <c r="B43" s="32" t="s">
        <v>15</v>
      </c>
      <c r="C43" s="33">
        <v>30</v>
      </c>
      <c r="D43" s="34">
        <v>182</v>
      </c>
      <c r="E43" s="73">
        <f>VLOOKUP(B43,[1]TDSheet!$C$1:$E$65536,3,0)</f>
        <v>301</v>
      </c>
    </row>
    <row r="44" spans="1:5" x14ac:dyDescent="0.35">
      <c r="A44" s="31" t="s">
        <v>201</v>
      </c>
      <c r="B44" s="32" t="s">
        <v>202</v>
      </c>
      <c r="C44" s="33">
        <v>22</v>
      </c>
      <c r="D44" s="34">
        <v>289.89999999999998</v>
      </c>
      <c r="E44" s="73">
        <f>VLOOKUP(B44,[1]TDSheet!$C$1:$E$65536,3,0)</f>
        <v>479</v>
      </c>
    </row>
    <row r="45" spans="1:5" x14ac:dyDescent="0.35">
      <c r="A45" s="31" t="s">
        <v>203</v>
      </c>
      <c r="B45" s="32" t="s">
        <v>16</v>
      </c>
      <c r="C45" s="33">
        <v>12</v>
      </c>
      <c r="D45" s="34">
        <v>566.79999999999995</v>
      </c>
      <c r="E45" s="73">
        <f>VLOOKUP(B45,[1]TDSheet!$C$1:$E$65536,3,0)</f>
        <v>937</v>
      </c>
    </row>
    <row r="46" spans="1:5" x14ac:dyDescent="0.35">
      <c r="A46" s="31" t="s">
        <v>204</v>
      </c>
      <c r="B46" s="32" t="s">
        <v>205</v>
      </c>
      <c r="C46" s="33">
        <v>8</v>
      </c>
      <c r="D46" s="34">
        <v>887.25</v>
      </c>
      <c r="E46" s="73">
        <f>VLOOKUP(B46,[1]TDSheet!$C$1:$E$65536,3,0)</f>
        <v>1467</v>
      </c>
    </row>
    <row r="47" spans="1:5" x14ac:dyDescent="0.35">
      <c r="A47" s="28" t="s">
        <v>161</v>
      </c>
      <c r="B47" s="29"/>
      <c r="C47" s="29"/>
      <c r="D47" s="30"/>
      <c r="E47" s="73"/>
    </row>
    <row r="48" spans="1:5" x14ac:dyDescent="0.35">
      <c r="A48" s="31" t="s">
        <v>206</v>
      </c>
      <c r="B48" s="32" t="s">
        <v>207</v>
      </c>
      <c r="C48" s="33">
        <v>30</v>
      </c>
      <c r="D48" s="34">
        <v>182</v>
      </c>
      <c r="E48" s="73">
        <f>VLOOKUP(B48,[1]TDSheet!$C$1:$E$65536,3,0)</f>
        <v>301</v>
      </c>
    </row>
    <row r="49" spans="1:5" x14ac:dyDescent="0.35">
      <c r="A49" s="31" t="s">
        <v>208</v>
      </c>
      <c r="B49" s="32" t="s">
        <v>209</v>
      </c>
      <c r="C49" s="33">
        <v>22</v>
      </c>
      <c r="D49" s="34">
        <v>289.89999999999998</v>
      </c>
      <c r="E49" s="73">
        <f>VLOOKUP(B49,[1]TDSheet!$C$1:$E$65536,3,0)</f>
        <v>479</v>
      </c>
    </row>
    <row r="50" spans="1:5" x14ac:dyDescent="0.35">
      <c r="A50" s="31" t="s">
        <v>210</v>
      </c>
      <c r="B50" s="32" t="s">
        <v>211</v>
      </c>
      <c r="C50" s="33">
        <v>12</v>
      </c>
      <c r="D50" s="34">
        <v>566.79999999999995</v>
      </c>
      <c r="E50" s="73">
        <f>VLOOKUP(B50,[1]TDSheet!$C$1:$E$65536,3,0)</f>
        <v>937</v>
      </c>
    </row>
    <row r="51" spans="1:5" x14ac:dyDescent="0.35">
      <c r="A51" s="31" t="s">
        <v>212</v>
      </c>
      <c r="B51" s="32" t="s">
        <v>213</v>
      </c>
      <c r="C51" s="33">
        <v>8</v>
      </c>
      <c r="D51" s="34">
        <v>887.25</v>
      </c>
      <c r="E51" s="73">
        <f>VLOOKUP(B51,[1]TDSheet!$C$1:$E$65536,3,0)</f>
        <v>1467</v>
      </c>
    </row>
    <row r="52" spans="1:5" x14ac:dyDescent="0.35">
      <c r="A52" s="28" t="s">
        <v>214</v>
      </c>
      <c r="B52" s="29"/>
      <c r="C52" s="29"/>
      <c r="D52" s="30"/>
      <c r="E52" s="73"/>
    </row>
    <row r="53" spans="1:5" x14ac:dyDescent="0.35">
      <c r="A53" s="31" t="s">
        <v>215</v>
      </c>
      <c r="B53" s="32" t="s">
        <v>216</v>
      </c>
      <c r="C53" s="33">
        <v>30</v>
      </c>
      <c r="D53" s="34">
        <v>182</v>
      </c>
      <c r="E53" s="73">
        <f>VLOOKUP(B53,[1]TDSheet!$C$1:$E$65536,3,0)</f>
        <v>301</v>
      </c>
    </row>
    <row r="54" spans="1:5" x14ac:dyDescent="0.35">
      <c r="A54" s="31" t="s">
        <v>217</v>
      </c>
      <c r="B54" s="32" t="s">
        <v>218</v>
      </c>
      <c r="C54" s="33">
        <v>22</v>
      </c>
      <c r="D54" s="34">
        <v>289.89999999999998</v>
      </c>
      <c r="E54" s="73">
        <f>VLOOKUP(B54,[1]TDSheet!$C$1:$E$65536,3,0)</f>
        <v>479</v>
      </c>
    </row>
    <row r="55" spans="1:5" x14ac:dyDescent="0.35">
      <c r="A55" s="31" t="s">
        <v>219</v>
      </c>
      <c r="B55" s="32" t="s">
        <v>220</v>
      </c>
      <c r="C55" s="33">
        <v>12</v>
      </c>
      <c r="D55" s="34">
        <v>566.79999999999995</v>
      </c>
      <c r="E55" s="73">
        <f>VLOOKUP(B55,[1]TDSheet!$C$1:$E$65536,3,0)</f>
        <v>937</v>
      </c>
    </row>
    <row r="56" spans="1:5" x14ac:dyDescent="0.35">
      <c r="A56" s="31" t="s">
        <v>221</v>
      </c>
      <c r="B56" s="32" t="s">
        <v>222</v>
      </c>
      <c r="C56" s="33">
        <v>8</v>
      </c>
      <c r="D56" s="34">
        <v>887.25</v>
      </c>
      <c r="E56" s="73">
        <f>VLOOKUP(B56,[1]TDSheet!$C$1:$E$65536,3,0)</f>
        <v>1467</v>
      </c>
    </row>
    <row r="57" spans="1:5" x14ac:dyDescent="0.35">
      <c r="A57" s="28" t="s">
        <v>166</v>
      </c>
      <c r="B57" s="29"/>
      <c r="C57" s="29"/>
      <c r="D57" s="30"/>
      <c r="E57" s="73"/>
    </row>
    <row r="58" spans="1:5" x14ac:dyDescent="0.35">
      <c r="A58" s="31" t="s">
        <v>223</v>
      </c>
      <c r="B58" s="32" t="s">
        <v>89</v>
      </c>
      <c r="C58" s="33">
        <v>18</v>
      </c>
      <c r="D58" s="34">
        <v>183.3</v>
      </c>
      <c r="E58" s="73">
        <f>VLOOKUP(B58,[1]TDSheet!$C$1:$E$65536,3,0)</f>
        <v>303</v>
      </c>
    </row>
    <row r="59" spans="1:5" x14ac:dyDescent="0.35">
      <c r="A59" s="31" t="s">
        <v>224</v>
      </c>
      <c r="B59" s="32" t="s">
        <v>90</v>
      </c>
      <c r="C59" s="33">
        <v>12</v>
      </c>
      <c r="D59" s="34">
        <v>292.5</v>
      </c>
      <c r="E59" s="73">
        <f>VLOOKUP(B59,[1]TDSheet!$C$1:$E$65536,3,0)</f>
        <v>484</v>
      </c>
    </row>
    <row r="60" spans="1:5" x14ac:dyDescent="0.35">
      <c r="A60" s="31" t="s">
        <v>225</v>
      </c>
      <c r="B60" s="32" t="s">
        <v>91</v>
      </c>
      <c r="C60" s="33">
        <v>8</v>
      </c>
      <c r="D60" s="34">
        <v>566.79999999999995</v>
      </c>
      <c r="E60" s="73">
        <f>VLOOKUP(B60,[1]TDSheet!$C$1:$E$65536,3,0)</f>
        <v>937</v>
      </c>
    </row>
    <row r="61" spans="1:5" x14ac:dyDescent="0.35">
      <c r="A61" s="31" t="s">
        <v>226</v>
      </c>
      <c r="B61" s="32" t="s">
        <v>227</v>
      </c>
      <c r="C61" s="33">
        <v>4</v>
      </c>
      <c r="D61" s="34">
        <v>887.9</v>
      </c>
      <c r="E61" s="73">
        <f>VLOOKUP(B61,[1]TDSheet!$C$1:$E$65536,3,0)</f>
        <v>1468</v>
      </c>
    </row>
    <row r="62" spans="1:5" x14ac:dyDescent="0.35">
      <c r="A62" s="31" t="s">
        <v>228</v>
      </c>
      <c r="B62" s="32" t="s">
        <v>229</v>
      </c>
      <c r="C62" s="33">
        <v>3</v>
      </c>
      <c r="D62" s="35">
        <v>1473.55</v>
      </c>
      <c r="E62" s="73">
        <f>VLOOKUP(B62,[1]TDSheet!$C$1:$E$65536,3,0)</f>
        <v>2437</v>
      </c>
    </row>
    <row r="63" spans="1:5" x14ac:dyDescent="0.35">
      <c r="A63" s="31" t="s">
        <v>230</v>
      </c>
      <c r="B63" s="32" t="s">
        <v>92</v>
      </c>
      <c r="C63" s="33">
        <v>2</v>
      </c>
      <c r="D63" s="35">
        <v>2110.5500000000002</v>
      </c>
      <c r="E63" s="73">
        <f>VLOOKUP(B63,[1]TDSheet!$C$1:$E$65536,3,0)</f>
        <v>3491</v>
      </c>
    </row>
    <row r="64" spans="1:5" x14ac:dyDescent="0.35">
      <c r="A64" s="28" t="s">
        <v>231</v>
      </c>
      <c r="B64" s="29"/>
      <c r="C64" s="29"/>
      <c r="D64" s="30"/>
      <c r="E64" s="73"/>
    </row>
    <row r="65" spans="1:5" x14ac:dyDescent="0.35">
      <c r="A65" s="31" t="s">
        <v>232</v>
      </c>
      <c r="B65" s="32" t="s">
        <v>22</v>
      </c>
      <c r="C65" s="33">
        <v>18</v>
      </c>
      <c r="D65" s="34">
        <v>189.8</v>
      </c>
      <c r="E65" s="73">
        <f>VLOOKUP(B65,[1]TDSheet!$C$1:$E$65536,3,0)</f>
        <v>314</v>
      </c>
    </row>
    <row r="66" spans="1:5" x14ac:dyDescent="0.35">
      <c r="A66" s="31" t="s">
        <v>233</v>
      </c>
      <c r="B66" s="32" t="s">
        <v>234</v>
      </c>
      <c r="C66" s="33">
        <v>12</v>
      </c>
      <c r="D66" s="34">
        <v>299</v>
      </c>
      <c r="E66" s="73">
        <f>VLOOKUP(B66,[1]TDSheet!$C$1:$E$65536,3,0)</f>
        <v>495</v>
      </c>
    </row>
    <row r="67" spans="1:5" x14ac:dyDescent="0.35">
      <c r="A67" s="31" t="s">
        <v>235</v>
      </c>
      <c r="B67" s="32" t="s">
        <v>236</v>
      </c>
      <c r="C67" s="33">
        <v>8</v>
      </c>
      <c r="D67" s="34">
        <v>579.15</v>
      </c>
      <c r="E67" s="73">
        <f>VLOOKUP(B67,[1]TDSheet!$C$1:$E$65536,3,0)</f>
        <v>958</v>
      </c>
    </row>
    <row r="68" spans="1:5" x14ac:dyDescent="0.35">
      <c r="A68" s="31" t="s">
        <v>237</v>
      </c>
      <c r="B68" s="32" t="s">
        <v>238</v>
      </c>
      <c r="C68" s="33">
        <v>4</v>
      </c>
      <c r="D68" s="34">
        <v>900.9</v>
      </c>
      <c r="E68" s="73">
        <f>VLOOKUP(B68,[1]TDSheet!$C$1:$E$65536,3,0)</f>
        <v>1490</v>
      </c>
    </row>
    <row r="69" spans="1:5" x14ac:dyDescent="0.35">
      <c r="A69" s="31" t="s">
        <v>239</v>
      </c>
      <c r="B69" s="32" t="s">
        <v>240</v>
      </c>
      <c r="C69" s="33">
        <v>3</v>
      </c>
      <c r="D69" s="35">
        <v>1492.4</v>
      </c>
      <c r="E69" s="73">
        <f>VLOOKUP(B69,[1]TDSheet!$C$1:$E$65536,3,0)</f>
        <v>2468</v>
      </c>
    </row>
    <row r="70" spans="1:5" x14ac:dyDescent="0.35">
      <c r="A70" s="31" t="s">
        <v>241</v>
      </c>
      <c r="B70" s="32" t="s">
        <v>242</v>
      </c>
      <c r="C70" s="33">
        <v>2</v>
      </c>
      <c r="D70" s="35">
        <v>2129.4</v>
      </c>
      <c r="E70" s="73">
        <f>VLOOKUP(B70,[1]TDSheet!$C$1:$E$65536,3,0)</f>
        <v>3522</v>
      </c>
    </row>
    <row r="71" spans="1:5" x14ac:dyDescent="0.35">
      <c r="A71" s="28" t="s">
        <v>184</v>
      </c>
      <c r="B71" s="29"/>
      <c r="C71" s="29"/>
      <c r="D71" s="30"/>
      <c r="E71" s="73"/>
    </row>
    <row r="72" spans="1:5" x14ac:dyDescent="0.35">
      <c r="A72" s="31" t="s">
        <v>243</v>
      </c>
      <c r="B72" s="32" t="s">
        <v>244</v>
      </c>
      <c r="C72" s="33">
        <v>18</v>
      </c>
      <c r="D72" s="34">
        <v>189.8</v>
      </c>
      <c r="E72" s="73">
        <f>VLOOKUP(B72,[1]TDSheet!$C$1:$E$65536,3,0)</f>
        <v>314</v>
      </c>
    </row>
    <row r="73" spans="1:5" x14ac:dyDescent="0.35">
      <c r="A73" s="31" t="s">
        <v>245</v>
      </c>
      <c r="B73" s="32" t="s">
        <v>246</v>
      </c>
      <c r="C73" s="33">
        <v>12</v>
      </c>
      <c r="D73" s="34">
        <v>299</v>
      </c>
      <c r="E73" s="73">
        <f>VLOOKUP(B73,[1]TDSheet!$C$1:$E$65536,3,0)</f>
        <v>495</v>
      </c>
    </row>
    <row r="74" spans="1:5" x14ac:dyDescent="0.35">
      <c r="A74" s="31" t="s">
        <v>247</v>
      </c>
      <c r="B74" s="32" t="s">
        <v>248</v>
      </c>
      <c r="C74" s="33">
        <v>8</v>
      </c>
      <c r="D74" s="34">
        <v>579.15</v>
      </c>
      <c r="E74" s="73">
        <f>VLOOKUP(B74,[1]TDSheet!$C$1:$E$65536,3,0)</f>
        <v>958</v>
      </c>
    </row>
    <row r="75" spans="1:5" x14ac:dyDescent="0.35">
      <c r="A75" s="31" t="s">
        <v>249</v>
      </c>
      <c r="B75" s="32" t="s">
        <v>250</v>
      </c>
      <c r="C75" s="33">
        <v>4</v>
      </c>
      <c r="D75" s="34">
        <v>900.9</v>
      </c>
      <c r="E75" s="73">
        <f>VLOOKUP(B75,[1]TDSheet!$C$1:$E$65536,3,0)</f>
        <v>1490</v>
      </c>
    </row>
    <row r="76" spans="1:5" x14ac:dyDescent="0.35">
      <c r="A76" s="31" t="s">
        <v>251</v>
      </c>
      <c r="B76" s="32" t="s">
        <v>252</v>
      </c>
      <c r="C76" s="33">
        <v>3</v>
      </c>
      <c r="D76" s="35">
        <v>1492.4</v>
      </c>
      <c r="E76" s="73">
        <f>VLOOKUP(B76,[1]TDSheet!$C$1:$E$65536,3,0)</f>
        <v>2468</v>
      </c>
    </row>
    <row r="77" spans="1:5" x14ac:dyDescent="0.35">
      <c r="A77" s="31" t="s">
        <v>253</v>
      </c>
      <c r="B77" s="32" t="s">
        <v>254</v>
      </c>
      <c r="C77" s="33">
        <v>2</v>
      </c>
      <c r="D77" s="35">
        <v>2129.4</v>
      </c>
      <c r="E77" s="73">
        <f>VLOOKUP(B77,[1]TDSheet!$C$1:$E$65536,3,0)</f>
        <v>3522</v>
      </c>
    </row>
    <row r="78" spans="1:5" x14ac:dyDescent="0.35">
      <c r="A78" s="28" t="s">
        <v>255</v>
      </c>
      <c r="B78" s="29"/>
      <c r="C78" s="29"/>
      <c r="D78" s="30"/>
      <c r="E78" s="73"/>
    </row>
    <row r="79" spans="1:5" x14ac:dyDescent="0.35">
      <c r="A79" s="31" t="s">
        <v>256</v>
      </c>
      <c r="B79" s="32" t="s">
        <v>257</v>
      </c>
      <c r="C79" s="33">
        <v>18</v>
      </c>
      <c r="D79" s="34">
        <v>189.8</v>
      </c>
      <c r="E79" s="73">
        <f>VLOOKUP(B79,[1]TDSheet!$C$1:$E$65536,3,0)</f>
        <v>314</v>
      </c>
    </row>
    <row r="80" spans="1:5" x14ac:dyDescent="0.35">
      <c r="A80" s="31" t="s">
        <v>258</v>
      </c>
      <c r="B80" s="32" t="s">
        <v>259</v>
      </c>
      <c r="C80" s="33">
        <v>12</v>
      </c>
      <c r="D80" s="34">
        <v>299</v>
      </c>
      <c r="E80" s="73">
        <f>VLOOKUP(B80,[1]TDSheet!$C$1:$E$65536,3,0)</f>
        <v>495</v>
      </c>
    </row>
    <row r="81" spans="1:5" x14ac:dyDescent="0.35">
      <c r="A81" s="31" t="s">
        <v>260</v>
      </c>
      <c r="B81" s="32" t="s">
        <v>261</v>
      </c>
      <c r="C81" s="33">
        <v>8</v>
      </c>
      <c r="D81" s="34">
        <v>579.15</v>
      </c>
      <c r="E81" s="73">
        <f>VLOOKUP(B81,[1]TDSheet!$C$1:$E$65536,3,0)</f>
        <v>958</v>
      </c>
    </row>
    <row r="82" spans="1:5" x14ac:dyDescent="0.35">
      <c r="A82" s="31" t="s">
        <v>262</v>
      </c>
      <c r="B82" s="32" t="s">
        <v>263</v>
      </c>
      <c r="C82" s="33">
        <v>4</v>
      </c>
      <c r="D82" s="34">
        <v>900.9</v>
      </c>
      <c r="E82" s="73">
        <f>VLOOKUP(B82,[1]TDSheet!$C$1:$E$65536,3,0)</f>
        <v>1490</v>
      </c>
    </row>
    <row r="83" spans="1:5" x14ac:dyDescent="0.35">
      <c r="A83" s="31" t="s">
        <v>264</v>
      </c>
      <c r="B83" s="32" t="s">
        <v>265</v>
      </c>
      <c r="C83" s="33">
        <v>3</v>
      </c>
      <c r="D83" s="35">
        <v>1492.4</v>
      </c>
      <c r="E83" s="73">
        <f>VLOOKUP(B83,[1]TDSheet!$C$1:$E$65536,3,0)</f>
        <v>2468</v>
      </c>
    </row>
    <row r="84" spans="1:5" x14ac:dyDescent="0.35">
      <c r="A84" s="31" t="s">
        <v>266</v>
      </c>
      <c r="B84" s="32" t="s">
        <v>267</v>
      </c>
      <c r="C84" s="33">
        <v>2</v>
      </c>
      <c r="D84" s="35">
        <v>2129.4</v>
      </c>
      <c r="E84" s="73">
        <f>VLOOKUP(B84,[1]TDSheet!$C$1:$E$65536,3,0)</f>
        <v>3522</v>
      </c>
    </row>
    <row r="85" spans="1:5" x14ac:dyDescent="0.35">
      <c r="A85" s="28" t="s">
        <v>268</v>
      </c>
      <c r="B85" s="29"/>
      <c r="C85" s="29"/>
      <c r="D85" s="30"/>
      <c r="E85" s="73"/>
    </row>
    <row r="86" spans="1:5" x14ac:dyDescent="0.35">
      <c r="A86" s="31" t="s">
        <v>269</v>
      </c>
      <c r="B86" s="32" t="s">
        <v>270</v>
      </c>
      <c r="C86" s="33">
        <v>18</v>
      </c>
      <c r="D86" s="34">
        <v>195</v>
      </c>
      <c r="E86" s="73">
        <f>VLOOKUP(B86,[1]TDSheet!$C$1:$E$65536,3,0)</f>
        <v>323</v>
      </c>
    </row>
    <row r="87" spans="1:5" x14ac:dyDescent="0.35">
      <c r="A87" s="31" t="s">
        <v>271</v>
      </c>
      <c r="B87" s="32" t="s">
        <v>272</v>
      </c>
      <c r="C87" s="33">
        <v>12</v>
      </c>
      <c r="D87" s="34">
        <v>304.2</v>
      </c>
      <c r="E87" s="73">
        <f>VLOOKUP(B87,[1]TDSheet!$C$1:$E$65536,3,0)</f>
        <v>503</v>
      </c>
    </row>
    <row r="88" spans="1:5" x14ac:dyDescent="0.35">
      <c r="A88" s="31" t="s">
        <v>273</v>
      </c>
      <c r="B88" s="32" t="s">
        <v>274</v>
      </c>
      <c r="C88" s="33">
        <v>8</v>
      </c>
      <c r="D88" s="34">
        <v>580.45000000000005</v>
      </c>
      <c r="E88" s="73">
        <f>VLOOKUP(B88,[1]TDSheet!$C$1:$E$65536,3,0)</f>
        <v>960</v>
      </c>
    </row>
    <row r="89" spans="1:5" x14ac:dyDescent="0.35">
      <c r="A89" s="31" t="s">
        <v>275</v>
      </c>
      <c r="B89" s="32" t="s">
        <v>276</v>
      </c>
      <c r="C89" s="33">
        <v>4</v>
      </c>
      <c r="D89" s="34">
        <v>902.2</v>
      </c>
      <c r="E89" s="73">
        <f>VLOOKUP(B89,[1]TDSheet!$C$1:$E$65536,3,0)</f>
        <v>1492</v>
      </c>
    </row>
    <row r="90" spans="1:5" x14ac:dyDescent="0.35">
      <c r="A90" s="31" t="s">
        <v>277</v>
      </c>
      <c r="B90" s="32" t="s">
        <v>278</v>
      </c>
      <c r="C90" s="33">
        <v>3</v>
      </c>
      <c r="D90" s="35">
        <v>1497.6</v>
      </c>
      <c r="E90" s="73">
        <f>VLOOKUP(B90,[1]TDSheet!$C$1:$E$65536,3,0)</f>
        <v>2477</v>
      </c>
    </row>
    <row r="91" spans="1:5" x14ac:dyDescent="0.35">
      <c r="A91" s="31" t="s">
        <v>279</v>
      </c>
      <c r="B91" s="32" t="s">
        <v>280</v>
      </c>
      <c r="C91" s="33">
        <v>2</v>
      </c>
      <c r="D91" s="35">
        <v>2134.6</v>
      </c>
      <c r="E91" s="73">
        <f>VLOOKUP(B91,[1]TDSheet!$C$1:$E$65536,3,0)</f>
        <v>3530</v>
      </c>
    </row>
    <row r="92" spans="1:5" x14ac:dyDescent="0.35">
      <c r="A92" s="28" t="s">
        <v>281</v>
      </c>
      <c r="B92" s="29"/>
      <c r="C92" s="29"/>
      <c r="D92" s="30"/>
      <c r="E92" s="73"/>
    </row>
    <row r="93" spans="1:5" x14ac:dyDescent="0.35">
      <c r="A93" s="31" t="s">
        <v>282</v>
      </c>
      <c r="B93" s="32" t="s">
        <v>283</v>
      </c>
      <c r="C93" s="33">
        <v>18</v>
      </c>
      <c r="D93" s="34">
        <v>261.3</v>
      </c>
      <c r="E93" s="73">
        <f>VLOOKUP(B93,[1]TDSheet!$C$1:$E$65536,3,0)</f>
        <v>432</v>
      </c>
    </row>
    <row r="94" spans="1:5" x14ac:dyDescent="0.35">
      <c r="A94" s="31" t="s">
        <v>284</v>
      </c>
      <c r="B94" s="32" t="s">
        <v>285</v>
      </c>
      <c r="C94" s="33">
        <v>18</v>
      </c>
      <c r="D94" s="34">
        <v>267.8</v>
      </c>
      <c r="E94" s="73">
        <f>VLOOKUP(B94,[1]TDSheet!$C$1:$E$65536,3,0)</f>
        <v>443</v>
      </c>
    </row>
    <row r="95" spans="1:5" x14ac:dyDescent="0.35">
      <c r="A95" s="31" t="s">
        <v>286</v>
      </c>
      <c r="B95" s="32" t="s">
        <v>287</v>
      </c>
      <c r="C95" s="33">
        <v>9</v>
      </c>
      <c r="D95" s="34">
        <v>369.2</v>
      </c>
      <c r="E95" s="73">
        <f>VLOOKUP(B95,[1]TDSheet!$C$1:$E$65536,3,0)</f>
        <v>611</v>
      </c>
    </row>
    <row r="96" spans="1:5" x14ac:dyDescent="0.35">
      <c r="A96" s="31" t="s">
        <v>288</v>
      </c>
      <c r="B96" s="32" t="s">
        <v>289</v>
      </c>
      <c r="C96" s="33">
        <v>9</v>
      </c>
      <c r="D96" s="34">
        <v>375.7</v>
      </c>
      <c r="E96" s="73">
        <f>VLOOKUP(B96,[1]TDSheet!$C$1:$E$65536,3,0)</f>
        <v>621</v>
      </c>
    </row>
    <row r="97" spans="1:5" x14ac:dyDescent="0.35">
      <c r="A97" s="25" t="s">
        <v>290</v>
      </c>
      <c r="B97" s="26"/>
      <c r="C97" s="26"/>
      <c r="D97" s="27"/>
      <c r="E97" s="73"/>
    </row>
    <row r="98" spans="1:5" x14ac:dyDescent="0.35">
      <c r="A98" s="31" t="s">
        <v>291</v>
      </c>
      <c r="B98" s="32" t="s">
        <v>292</v>
      </c>
      <c r="C98" s="33">
        <v>20</v>
      </c>
      <c r="D98" s="34">
        <v>264.55</v>
      </c>
      <c r="E98" s="73">
        <f>VLOOKUP(B98,[1]TDSheet!$C$1:$E$65536,3,0)</f>
        <v>438</v>
      </c>
    </row>
    <row r="99" spans="1:5" x14ac:dyDescent="0.35">
      <c r="A99" s="28" t="s">
        <v>156</v>
      </c>
      <c r="B99" s="29"/>
      <c r="C99" s="29"/>
      <c r="D99" s="30"/>
      <c r="E99" s="73"/>
    </row>
    <row r="100" spans="1:5" x14ac:dyDescent="0.35">
      <c r="A100" s="31" t="s">
        <v>293</v>
      </c>
      <c r="B100" s="32" t="s">
        <v>115</v>
      </c>
      <c r="C100" s="33">
        <v>19</v>
      </c>
      <c r="D100" s="34">
        <v>310.7</v>
      </c>
      <c r="E100" s="73">
        <f>VLOOKUP(B100,[1]TDSheet!$C$1:$E$65536,3,0)</f>
        <v>514</v>
      </c>
    </row>
    <row r="101" spans="1:5" x14ac:dyDescent="0.35">
      <c r="A101" s="31" t="s">
        <v>294</v>
      </c>
      <c r="B101" s="32" t="s">
        <v>116</v>
      </c>
      <c r="C101" s="33">
        <v>12</v>
      </c>
      <c r="D101" s="34">
        <v>460.85</v>
      </c>
      <c r="E101" s="73">
        <f>VLOOKUP(B101,[1]TDSheet!$C$1:$E$65536,3,0)</f>
        <v>762</v>
      </c>
    </row>
    <row r="102" spans="1:5" x14ac:dyDescent="0.35">
      <c r="A102" s="31" t="s">
        <v>295</v>
      </c>
      <c r="B102" s="32" t="s">
        <v>296</v>
      </c>
      <c r="C102" s="33">
        <v>16</v>
      </c>
      <c r="D102" s="34">
        <v>415.35</v>
      </c>
      <c r="E102" s="73">
        <f>VLOOKUP(B102,[1]TDSheet!$C$1:$E$65536,3,0)</f>
        <v>687</v>
      </c>
    </row>
    <row r="103" spans="1:5" x14ac:dyDescent="0.35">
      <c r="A103" s="31" t="s">
        <v>297</v>
      </c>
      <c r="B103" s="32" t="s">
        <v>117</v>
      </c>
      <c r="C103" s="33">
        <v>6</v>
      </c>
      <c r="D103" s="34">
        <v>866.45</v>
      </c>
      <c r="E103" s="73">
        <f>VLOOKUP(B103,[1]TDSheet!$C$1:$E$65536,3,0)</f>
        <v>1433</v>
      </c>
    </row>
    <row r="104" spans="1:5" x14ac:dyDescent="0.35">
      <c r="A104" s="31" t="s">
        <v>298</v>
      </c>
      <c r="B104" s="32" t="s">
        <v>299</v>
      </c>
      <c r="C104" s="33">
        <v>6</v>
      </c>
      <c r="D104" s="34">
        <v>773.5</v>
      </c>
      <c r="E104" s="73">
        <f>VLOOKUP(B104,[1]TDSheet!$C$1:$E$65536,3,0)</f>
        <v>1279</v>
      </c>
    </row>
    <row r="105" spans="1:5" x14ac:dyDescent="0.35">
      <c r="A105" s="31" t="s">
        <v>300</v>
      </c>
      <c r="B105" s="32" t="s">
        <v>301</v>
      </c>
      <c r="C105" s="33">
        <v>4</v>
      </c>
      <c r="D105" s="35">
        <v>1342.25</v>
      </c>
      <c r="E105" s="73">
        <f>VLOOKUP(B105,[1]TDSheet!$C$1:$E$65536,3,0)</f>
        <v>2220</v>
      </c>
    </row>
    <row r="106" spans="1:5" x14ac:dyDescent="0.35">
      <c r="A106" s="28" t="s">
        <v>199</v>
      </c>
      <c r="B106" s="29"/>
      <c r="C106" s="29"/>
      <c r="D106" s="30"/>
      <c r="E106" s="73"/>
    </row>
    <row r="107" spans="1:5" x14ac:dyDescent="0.35">
      <c r="A107" s="31" t="s">
        <v>302</v>
      </c>
      <c r="B107" s="32" t="s">
        <v>18</v>
      </c>
      <c r="C107" s="33">
        <v>19</v>
      </c>
      <c r="D107" s="34">
        <v>317.2</v>
      </c>
      <c r="E107" s="73">
        <f>VLOOKUP(B107,[1]TDSheet!$C$1:$E$65536,3,0)</f>
        <v>525</v>
      </c>
    </row>
    <row r="108" spans="1:5" x14ac:dyDescent="0.35">
      <c r="A108" s="31" t="s">
        <v>303</v>
      </c>
      <c r="B108" s="32" t="s">
        <v>19</v>
      </c>
      <c r="C108" s="33">
        <v>12</v>
      </c>
      <c r="D108" s="34">
        <v>467.35</v>
      </c>
      <c r="E108" s="73">
        <f>VLOOKUP(B108,[1]TDSheet!$C$1:$E$65536,3,0)</f>
        <v>773</v>
      </c>
    </row>
    <row r="109" spans="1:5" x14ac:dyDescent="0.35">
      <c r="A109" s="31" t="s">
        <v>304</v>
      </c>
      <c r="B109" s="32" t="s">
        <v>20</v>
      </c>
      <c r="C109" s="33">
        <v>6</v>
      </c>
      <c r="D109" s="34">
        <v>878.8</v>
      </c>
      <c r="E109" s="73">
        <f>VLOOKUP(B109,[1]TDSheet!$C$1:$E$65536,3,0)</f>
        <v>1453</v>
      </c>
    </row>
    <row r="110" spans="1:5" x14ac:dyDescent="0.35">
      <c r="A110" s="31" t="s">
        <v>305</v>
      </c>
      <c r="B110" s="32" t="s">
        <v>306</v>
      </c>
      <c r="C110" s="33">
        <v>4</v>
      </c>
      <c r="D110" s="35">
        <v>1354.6</v>
      </c>
      <c r="E110" s="73">
        <f>VLOOKUP(B110,[1]TDSheet!$C$1:$E$65536,3,0)</f>
        <v>2240</v>
      </c>
    </row>
    <row r="111" spans="1:5" x14ac:dyDescent="0.35">
      <c r="A111" s="28" t="s">
        <v>161</v>
      </c>
      <c r="B111" s="29"/>
      <c r="C111" s="29"/>
      <c r="D111" s="30"/>
      <c r="E111" s="73"/>
    </row>
    <row r="112" spans="1:5" x14ac:dyDescent="0.35">
      <c r="A112" s="31" t="s">
        <v>307</v>
      </c>
      <c r="B112" s="32" t="s">
        <v>308</v>
      </c>
      <c r="C112" s="33">
        <v>19</v>
      </c>
      <c r="D112" s="34">
        <v>317.2</v>
      </c>
      <c r="E112" s="73">
        <f>VLOOKUP(B112,[1]TDSheet!$C$1:$E$65536,3,0)</f>
        <v>525</v>
      </c>
    </row>
    <row r="113" spans="1:5" x14ac:dyDescent="0.35">
      <c r="A113" s="31" t="s">
        <v>309</v>
      </c>
      <c r="B113" s="32" t="s">
        <v>310</v>
      </c>
      <c r="C113" s="33">
        <v>12</v>
      </c>
      <c r="D113" s="34">
        <v>467.35</v>
      </c>
      <c r="E113" s="73">
        <f>VLOOKUP(B113,[1]TDSheet!$C$1:$E$65536,3,0)</f>
        <v>773</v>
      </c>
    </row>
    <row r="114" spans="1:5" x14ac:dyDescent="0.35">
      <c r="A114" s="31" t="s">
        <v>311</v>
      </c>
      <c r="B114" s="32" t="s">
        <v>312</v>
      </c>
      <c r="C114" s="33">
        <v>6</v>
      </c>
      <c r="D114" s="34">
        <v>878.8</v>
      </c>
      <c r="E114" s="73">
        <f>VLOOKUP(B114,[1]TDSheet!$C$1:$E$65536,3,0)</f>
        <v>1453</v>
      </c>
    </row>
    <row r="115" spans="1:5" x14ac:dyDescent="0.35">
      <c r="A115" s="31" t="s">
        <v>313</v>
      </c>
      <c r="B115" s="32" t="s">
        <v>314</v>
      </c>
      <c r="C115" s="33">
        <v>4</v>
      </c>
      <c r="D115" s="35">
        <v>1354.6</v>
      </c>
      <c r="E115" s="73">
        <f>VLOOKUP(B115,[1]TDSheet!$C$1:$E$65536,3,0)</f>
        <v>2240</v>
      </c>
    </row>
    <row r="116" spans="1:5" x14ac:dyDescent="0.35">
      <c r="A116" s="28" t="s">
        <v>214</v>
      </c>
      <c r="B116" s="29"/>
      <c r="C116" s="29"/>
      <c r="D116" s="30"/>
      <c r="E116" s="73"/>
    </row>
    <row r="117" spans="1:5" x14ac:dyDescent="0.35">
      <c r="A117" s="31" t="s">
        <v>315</v>
      </c>
      <c r="B117" s="32" t="s">
        <v>316</v>
      </c>
      <c r="C117" s="33">
        <v>19</v>
      </c>
      <c r="D117" s="34">
        <v>317.2</v>
      </c>
      <c r="E117" s="73">
        <f>VLOOKUP(B117,[1]TDSheet!$C$1:$E$65536,3,0)</f>
        <v>525</v>
      </c>
    </row>
    <row r="118" spans="1:5" x14ac:dyDescent="0.35">
      <c r="A118" s="31" t="s">
        <v>317</v>
      </c>
      <c r="B118" s="32" t="s">
        <v>318</v>
      </c>
      <c r="C118" s="33">
        <v>12</v>
      </c>
      <c r="D118" s="34">
        <v>467.35</v>
      </c>
      <c r="E118" s="73">
        <f>VLOOKUP(B118,[1]TDSheet!$C$1:$E$65536,3,0)</f>
        <v>773</v>
      </c>
    </row>
    <row r="119" spans="1:5" x14ac:dyDescent="0.35">
      <c r="A119" s="31" t="s">
        <v>319</v>
      </c>
      <c r="B119" s="32" t="s">
        <v>320</v>
      </c>
      <c r="C119" s="33">
        <v>6</v>
      </c>
      <c r="D119" s="34">
        <v>878.8</v>
      </c>
      <c r="E119" s="73">
        <f>VLOOKUP(B119,[1]TDSheet!$C$1:$E$65536,3,0)</f>
        <v>1453</v>
      </c>
    </row>
    <row r="120" spans="1:5" x14ac:dyDescent="0.35">
      <c r="A120" s="31" t="s">
        <v>321</v>
      </c>
      <c r="B120" s="32" t="s">
        <v>322</v>
      </c>
      <c r="C120" s="33">
        <v>4</v>
      </c>
      <c r="D120" s="35">
        <v>1354.6</v>
      </c>
      <c r="E120" s="73">
        <f>VLOOKUP(B120,[1]TDSheet!$C$1:$E$65536,3,0)</f>
        <v>2240</v>
      </c>
    </row>
    <row r="121" spans="1:5" x14ac:dyDescent="0.35">
      <c r="A121" s="28" t="s">
        <v>166</v>
      </c>
      <c r="B121" s="29"/>
      <c r="C121" s="29"/>
      <c r="D121" s="30"/>
      <c r="E121" s="73"/>
    </row>
    <row r="122" spans="1:5" x14ac:dyDescent="0.35">
      <c r="A122" s="31" t="s">
        <v>323</v>
      </c>
      <c r="B122" s="32" t="s">
        <v>102</v>
      </c>
      <c r="C122" s="33">
        <v>10</v>
      </c>
      <c r="D122" s="34">
        <v>319.14999999999998</v>
      </c>
      <c r="E122" s="73">
        <f>VLOOKUP(B122,[1]TDSheet!$C$1:$E$65536,3,0)</f>
        <v>528</v>
      </c>
    </row>
    <row r="123" spans="1:5" x14ac:dyDescent="0.35">
      <c r="A123" s="31" t="s">
        <v>324</v>
      </c>
      <c r="B123" s="32" t="s">
        <v>325</v>
      </c>
      <c r="C123" s="33">
        <v>12</v>
      </c>
      <c r="D123" s="34">
        <v>271.7</v>
      </c>
      <c r="E123" s="73">
        <f>VLOOKUP(B123,[1]TDSheet!$C$1:$E$65536,3,0)</f>
        <v>449</v>
      </c>
    </row>
    <row r="124" spans="1:5" x14ac:dyDescent="0.35">
      <c r="A124" s="31" t="s">
        <v>326</v>
      </c>
      <c r="B124" s="32" t="s">
        <v>103</v>
      </c>
      <c r="C124" s="33">
        <v>8</v>
      </c>
      <c r="D124" s="34">
        <v>468.65</v>
      </c>
      <c r="E124" s="73">
        <f>VLOOKUP(B124,[1]TDSheet!$C$1:$E$65536,3,0)</f>
        <v>775</v>
      </c>
    </row>
    <row r="125" spans="1:5" x14ac:dyDescent="0.35">
      <c r="A125" s="31" t="s">
        <v>327</v>
      </c>
      <c r="B125" s="32" t="s">
        <v>328</v>
      </c>
      <c r="C125" s="33">
        <v>10</v>
      </c>
      <c r="D125" s="34">
        <v>423.15</v>
      </c>
      <c r="E125" s="73">
        <f>VLOOKUP(B125,[1]TDSheet!$C$1:$E$65536,3,0)</f>
        <v>700</v>
      </c>
    </row>
    <row r="126" spans="1:5" x14ac:dyDescent="0.35">
      <c r="A126" s="31" t="s">
        <v>329</v>
      </c>
      <c r="B126" s="32" t="s">
        <v>104</v>
      </c>
      <c r="C126" s="33">
        <v>6</v>
      </c>
      <c r="D126" s="34">
        <v>878.8</v>
      </c>
      <c r="E126" s="73">
        <f>VLOOKUP(B126,[1]TDSheet!$C$1:$E$65536,3,0)</f>
        <v>1453</v>
      </c>
    </row>
    <row r="127" spans="1:5" x14ac:dyDescent="0.35">
      <c r="A127" s="31" t="s">
        <v>330</v>
      </c>
      <c r="B127" s="32" t="s">
        <v>331</v>
      </c>
      <c r="C127" s="33">
        <v>6</v>
      </c>
      <c r="D127" s="34">
        <v>785.85</v>
      </c>
      <c r="E127" s="73">
        <f>VLOOKUP(B127,[1]TDSheet!$C$1:$E$65536,3,0)</f>
        <v>1300</v>
      </c>
    </row>
    <row r="128" spans="1:5" x14ac:dyDescent="0.35">
      <c r="A128" s="31" t="s">
        <v>332</v>
      </c>
      <c r="B128" s="32" t="s">
        <v>333</v>
      </c>
      <c r="C128" s="33">
        <v>4</v>
      </c>
      <c r="D128" s="35">
        <v>1354.6</v>
      </c>
      <c r="E128" s="73">
        <f>VLOOKUP(B128,[1]TDSheet!$C$1:$E$65536,3,0)</f>
        <v>2240</v>
      </c>
    </row>
    <row r="129" spans="1:5" x14ac:dyDescent="0.35">
      <c r="A129" s="28" t="s">
        <v>231</v>
      </c>
      <c r="B129" s="29"/>
      <c r="C129" s="29"/>
      <c r="D129" s="30"/>
      <c r="E129" s="73"/>
    </row>
    <row r="130" spans="1:5" x14ac:dyDescent="0.35">
      <c r="A130" s="31" t="s">
        <v>334</v>
      </c>
      <c r="B130" s="32" t="s">
        <v>335</v>
      </c>
      <c r="C130" s="33">
        <v>10</v>
      </c>
      <c r="D130" s="34">
        <v>325.64999999999998</v>
      </c>
      <c r="E130" s="73">
        <f>VLOOKUP(B130,[1]TDSheet!$C$1:$E$65536,3,0)</f>
        <v>539</v>
      </c>
    </row>
    <row r="131" spans="1:5" x14ac:dyDescent="0.35">
      <c r="A131" s="31" t="s">
        <v>336</v>
      </c>
      <c r="B131" s="32" t="s">
        <v>337</v>
      </c>
      <c r="C131" s="33">
        <v>8</v>
      </c>
      <c r="D131" s="34">
        <v>475.15</v>
      </c>
      <c r="E131" s="73">
        <f>VLOOKUP(B131,[1]TDSheet!$C$1:$E$65536,3,0)</f>
        <v>786</v>
      </c>
    </row>
    <row r="132" spans="1:5" x14ac:dyDescent="0.35">
      <c r="A132" s="31" t="s">
        <v>338</v>
      </c>
      <c r="B132" s="32" t="s">
        <v>339</v>
      </c>
      <c r="C132" s="33">
        <v>6</v>
      </c>
      <c r="D132" s="34">
        <v>891.8</v>
      </c>
      <c r="E132" s="73">
        <f>VLOOKUP(B132,[1]TDSheet!$C$1:$E$65536,3,0)</f>
        <v>1475</v>
      </c>
    </row>
    <row r="133" spans="1:5" x14ac:dyDescent="0.35">
      <c r="A133" s="31" t="s">
        <v>340</v>
      </c>
      <c r="B133" s="32" t="s">
        <v>341</v>
      </c>
      <c r="C133" s="33">
        <v>4</v>
      </c>
      <c r="D133" s="35">
        <v>1367.6</v>
      </c>
      <c r="E133" s="73">
        <f>VLOOKUP(B133,[1]TDSheet!$C$1:$E$65536,3,0)</f>
        <v>2262</v>
      </c>
    </row>
    <row r="134" spans="1:5" x14ac:dyDescent="0.35">
      <c r="A134" s="28" t="s">
        <v>184</v>
      </c>
      <c r="B134" s="29"/>
      <c r="C134" s="29"/>
      <c r="D134" s="30"/>
      <c r="E134" s="73"/>
    </row>
    <row r="135" spans="1:5" x14ac:dyDescent="0.35">
      <c r="A135" s="31" t="s">
        <v>342</v>
      </c>
      <c r="B135" s="32" t="s">
        <v>343</v>
      </c>
      <c r="C135" s="33">
        <v>10</v>
      </c>
      <c r="D135" s="34">
        <v>325.64999999999998</v>
      </c>
      <c r="E135" s="73">
        <f>VLOOKUP(B135,[1]TDSheet!$C$1:$E$65536,3,0)</f>
        <v>539</v>
      </c>
    </row>
    <row r="136" spans="1:5" x14ac:dyDescent="0.35">
      <c r="A136" s="31" t="s">
        <v>344</v>
      </c>
      <c r="B136" s="32" t="s">
        <v>345</v>
      </c>
      <c r="C136" s="33">
        <v>8</v>
      </c>
      <c r="D136" s="34">
        <v>475.15</v>
      </c>
      <c r="E136" s="73">
        <f>VLOOKUP(B136,[1]TDSheet!$C$1:$E$65536,3,0)</f>
        <v>786</v>
      </c>
    </row>
    <row r="137" spans="1:5" x14ac:dyDescent="0.35">
      <c r="A137" s="31" t="s">
        <v>346</v>
      </c>
      <c r="B137" s="32" t="s">
        <v>347</v>
      </c>
      <c r="C137" s="33">
        <v>6</v>
      </c>
      <c r="D137" s="34">
        <v>891.8</v>
      </c>
      <c r="E137" s="73">
        <f>VLOOKUP(B137,[1]TDSheet!$C$1:$E$65536,3,0)</f>
        <v>1475</v>
      </c>
    </row>
    <row r="138" spans="1:5" x14ac:dyDescent="0.35">
      <c r="A138" s="31" t="s">
        <v>348</v>
      </c>
      <c r="B138" s="32" t="s">
        <v>349</v>
      </c>
      <c r="C138" s="33">
        <v>4</v>
      </c>
      <c r="D138" s="35">
        <v>1367.6</v>
      </c>
      <c r="E138" s="73">
        <f>VLOOKUP(B138,[1]TDSheet!$C$1:$E$65536,3,0)</f>
        <v>2262</v>
      </c>
    </row>
    <row r="139" spans="1:5" x14ac:dyDescent="0.35">
      <c r="A139" s="28" t="s">
        <v>255</v>
      </c>
      <c r="B139" s="29"/>
      <c r="C139" s="29"/>
      <c r="D139" s="30"/>
      <c r="E139" s="73"/>
    </row>
    <row r="140" spans="1:5" x14ac:dyDescent="0.35">
      <c r="A140" s="31" t="s">
        <v>350</v>
      </c>
      <c r="B140" s="32" t="s">
        <v>351</v>
      </c>
      <c r="C140" s="33">
        <v>10</v>
      </c>
      <c r="D140" s="34">
        <v>325.64999999999998</v>
      </c>
      <c r="E140" s="73">
        <f>VLOOKUP(B140,[1]TDSheet!$C$1:$E$65536,3,0)</f>
        <v>539</v>
      </c>
    </row>
    <row r="141" spans="1:5" x14ac:dyDescent="0.35">
      <c r="A141" s="31" t="s">
        <v>352</v>
      </c>
      <c r="B141" s="32" t="s">
        <v>353</v>
      </c>
      <c r="C141" s="33">
        <v>8</v>
      </c>
      <c r="D141" s="34">
        <v>475.15</v>
      </c>
      <c r="E141" s="73">
        <f>VLOOKUP(B141,[1]TDSheet!$C$1:$E$65536,3,0)</f>
        <v>786</v>
      </c>
    </row>
    <row r="142" spans="1:5" x14ac:dyDescent="0.35">
      <c r="A142" s="31" t="s">
        <v>354</v>
      </c>
      <c r="B142" s="32" t="s">
        <v>355</v>
      </c>
      <c r="C142" s="33">
        <v>6</v>
      </c>
      <c r="D142" s="34">
        <v>891.8</v>
      </c>
      <c r="E142" s="73">
        <f>VLOOKUP(B142,[1]TDSheet!$C$1:$E$65536,3,0)</f>
        <v>1475</v>
      </c>
    </row>
    <row r="143" spans="1:5" x14ac:dyDescent="0.35">
      <c r="A143" s="31" t="s">
        <v>356</v>
      </c>
      <c r="B143" s="32" t="s">
        <v>357</v>
      </c>
      <c r="C143" s="33">
        <v>4</v>
      </c>
      <c r="D143" s="35">
        <v>1367.6</v>
      </c>
      <c r="E143" s="73">
        <f>VLOOKUP(B143,[1]TDSheet!$C$1:$E$65536,3,0)</f>
        <v>2262</v>
      </c>
    </row>
    <row r="144" spans="1:5" x14ac:dyDescent="0.35">
      <c r="A144" s="28" t="s">
        <v>281</v>
      </c>
      <c r="B144" s="29"/>
      <c r="C144" s="29"/>
      <c r="D144" s="30"/>
      <c r="E144" s="73"/>
    </row>
    <row r="145" spans="1:5" x14ac:dyDescent="0.35">
      <c r="A145" s="31" t="s">
        <v>358</v>
      </c>
      <c r="B145" s="32" t="s">
        <v>359</v>
      </c>
      <c r="C145" s="33">
        <v>10</v>
      </c>
      <c r="D145" s="34">
        <v>403</v>
      </c>
      <c r="E145" s="73">
        <f>VLOOKUP(B145,[1]TDSheet!$C$1:$E$65536,3,0)</f>
        <v>667</v>
      </c>
    </row>
    <row r="146" spans="1:5" x14ac:dyDescent="0.35">
      <c r="A146" s="31" t="s">
        <v>360</v>
      </c>
      <c r="B146" s="32" t="s">
        <v>361</v>
      </c>
      <c r="C146" s="33">
        <v>10</v>
      </c>
      <c r="D146" s="34">
        <v>408.85</v>
      </c>
      <c r="E146" s="73">
        <f>VLOOKUP(B146,[1]TDSheet!$C$1:$E$65536,3,0)</f>
        <v>676</v>
      </c>
    </row>
    <row r="147" spans="1:5" x14ac:dyDescent="0.35">
      <c r="A147" s="31" t="s">
        <v>362</v>
      </c>
      <c r="B147" s="32" t="s">
        <v>363</v>
      </c>
      <c r="C147" s="33">
        <v>8</v>
      </c>
      <c r="D147" s="34">
        <v>548.6</v>
      </c>
      <c r="E147" s="73">
        <f>VLOOKUP(B147,[1]TDSheet!$C$1:$E$65536,3,0)</f>
        <v>907</v>
      </c>
    </row>
    <row r="148" spans="1:5" x14ac:dyDescent="0.35">
      <c r="A148" s="31" t="s">
        <v>364</v>
      </c>
      <c r="B148" s="32" t="s">
        <v>365</v>
      </c>
      <c r="C148" s="33">
        <v>8</v>
      </c>
      <c r="D148" s="34">
        <v>555.1</v>
      </c>
      <c r="E148" s="73">
        <f>VLOOKUP(B148,[1]TDSheet!$C$1:$E$65536,3,0)</f>
        <v>918</v>
      </c>
    </row>
    <row r="149" spans="1:5" x14ac:dyDescent="0.35">
      <c r="A149" s="25" t="s">
        <v>366</v>
      </c>
      <c r="B149" s="26"/>
      <c r="C149" s="26"/>
      <c r="D149" s="27"/>
      <c r="E149" s="73"/>
    </row>
    <row r="150" spans="1:5" x14ac:dyDescent="0.35">
      <c r="A150" s="28" t="s">
        <v>156</v>
      </c>
      <c r="B150" s="29"/>
      <c r="C150" s="29"/>
      <c r="D150" s="30"/>
      <c r="E150" s="73"/>
    </row>
    <row r="151" spans="1:5" x14ac:dyDescent="0.35">
      <c r="A151" s="31" t="s">
        <v>367</v>
      </c>
      <c r="B151" s="32" t="s">
        <v>368</v>
      </c>
      <c r="C151" s="33">
        <v>20</v>
      </c>
      <c r="D151" s="34">
        <v>310.7</v>
      </c>
      <c r="E151" s="73">
        <f>VLOOKUP(B151,[1]TDSheet!$C$1:$E$65536,3,0)</f>
        <v>514</v>
      </c>
    </row>
    <row r="152" spans="1:5" x14ac:dyDescent="0.35">
      <c r="A152" s="31" t="s">
        <v>369</v>
      </c>
      <c r="B152" s="32" t="s">
        <v>370</v>
      </c>
      <c r="C152" s="33">
        <v>15</v>
      </c>
      <c r="D152" s="34">
        <v>328.25</v>
      </c>
      <c r="E152" s="73">
        <f>VLOOKUP(B152,[1]TDSheet!$C$1:$E$65536,3,0)</f>
        <v>543</v>
      </c>
    </row>
    <row r="153" spans="1:5" x14ac:dyDescent="0.35">
      <c r="A153" s="31" t="s">
        <v>371</v>
      </c>
      <c r="B153" s="32" t="s">
        <v>372</v>
      </c>
      <c r="C153" s="33">
        <v>16</v>
      </c>
      <c r="D153" s="34">
        <v>440.05</v>
      </c>
      <c r="E153" s="73">
        <f>VLOOKUP(B153,[1]TDSheet!$C$1:$E$65536,3,0)</f>
        <v>728</v>
      </c>
    </row>
    <row r="154" spans="1:5" x14ac:dyDescent="0.35">
      <c r="A154" s="28" t="s">
        <v>199</v>
      </c>
      <c r="B154" s="29"/>
      <c r="C154" s="29"/>
      <c r="D154" s="30"/>
      <c r="E154" s="73"/>
    </row>
    <row r="155" spans="1:5" x14ac:dyDescent="0.35">
      <c r="A155" s="31" t="s">
        <v>373</v>
      </c>
      <c r="B155" s="32" t="s">
        <v>21</v>
      </c>
      <c r="C155" s="33">
        <v>16</v>
      </c>
      <c r="D155" s="34">
        <v>446.55</v>
      </c>
      <c r="E155" s="73">
        <f>VLOOKUP(B155,[1]TDSheet!$C$1:$E$65536,3,0)</f>
        <v>739</v>
      </c>
    </row>
    <row r="156" spans="1:5" x14ac:dyDescent="0.35">
      <c r="A156" s="28" t="s">
        <v>161</v>
      </c>
      <c r="B156" s="29"/>
      <c r="C156" s="29"/>
      <c r="D156" s="30"/>
      <c r="E156" s="73"/>
    </row>
    <row r="157" spans="1:5" x14ac:dyDescent="0.35">
      <c r="A157" s="31" t="s">
        <v>374</v>
      </c>
      <c r="B157" s="32" t="s">
        <v>375</v>
      </c>
      <c r="C157" s="33">
        <v>16</v>
      </c>
      <c r="D157" s="34">
        <v>446.55</v>
      </c>
      <c r="E157" s="73">
        <f>VLOOKUP(B157,[1]TDSheet!$C$1:$E$65536,3,0)</f>
        <v>739</v>
      </c>
    </row>
    <row r="158" spans="1:5" x14ac:dyDescent="0.35">
      <c r="A158" s="28" t="s">
        <v>214</v>
      </c>
      <c r="B158" s="29"/>
      <c r="C158" s="29"/>
      <c r="D158" s="30"/>
      <c r="E158" s="73"/>
    </row>
    <row r="159" spans="1:5" x14ac:dyDescent="0.35">
      <c r="A159" s="31" t="s">
        <v>376</v>
      </c>
      <c r="B159" s="32" t="s">
        <v>377</v>
      </c>
      <c r="C159" s="33">
        <v>16</v>
      </c>
      <c r="D159" s="34">
        <v>446.55</v>
      </c>
      <c r="E159" s="73">
        <f>VLOOKUP(B159,[1]TDSheet!$C$1:$E$65536,3,0)</f>
        <v>739</v>
      </c>
    </row>
    <row r="160" spans="1:5" x14ac:dyDescent="0.35">
      <c r="A160" s="28" t="s">
        <v>166</v>
      </c>
      <c r="B160" s="29"/>
      <c r="C160" s="29"/>
      <c r="D160" s="30"/>
      <c r="E160" s="73"/>
    </row>
    <row r="161" spans="1:5" x14ac:dyDescent="0.35">
      <c r="A161" s="31" t="s">
        <v>378</v>
      </c>
      <c r="B161" s="32" t="s">
        <v>379</v>
      </c>
      <c r="C161" s="33">
        <v>14</v>
      </c>
      <c r="D161" s="34">
        <v>318.5</v>
      </c>
      <c r="E161" s="73">
        <f>VLOOKUP(B161,[1]TDSheet!$C$1:$E$65536,3,0)</f>
        <v>527</v>
      </c>
    </row>
    <row r="162" spans="1:5" x14ac:dyDescent="0.35">
      <c r="A162" s="31" t="s">
        <v>380</v>
      </c>
      <c r="B162" s="32" t="s">
        <v>381</v>
      </c>
      <c r="C162" s="33">
        <v>14</v>
      </c>
      <c r="D162" s="34">
        <v>336.05</v>
      </c>
      <c r="E162" s="73">
        <f>VLOOKUP(B162,[1]TDSheet!$C$1:$E$65536,3,0)</f>
        <v>556</v>
      </c>
    </row>
    <row r="163" spans="1:5" x14ac:dyDescent="0.35">
      <c r="A163" s="31" t="s">
        <v>382</v>
      </c>
      <c r="B163" s="32" t="s">
        <v>383</v>
      </c>
      <c r="C163" s="33">
        <v>12</v>
      </c>
      <c r="D163" s="34">
        <v>447.85</v>
      </c>
      <c r="E163" s="73">
        <f>VLOOKUP(B163,[1]TDSheet!$C$1:$E$65536,3,0)</f>
        <v>741</v>
      </c>
    </row>
    <row r="164" spans="1:5" x14ac:dyDescent="0.35">
      <c r="A164" s="25" t="s">
        <v>384</v>
      </c>
      <c r="B164" s="26"/>
      <c r="C164" s="26"/>
      <c r="D164" s="27"/>
      <c r="E164" s="73"/>
    </row>
    <row r="165" spans="1:5" x14ac:dyDescent="0.35">
      <c r="A165" s="28" t="s">
        <v>156</v>
      </c>
      <c r="B165" s="29"/>
      <c r="C165" s="29"/>
      <c r="D165" s="30"/>
      <c r="E165" s="73"/>
    </row>
    <row r="166" spans="1:5" x14ac:dyDescent="0.35">
      <c r="A166" s="31" t="s">
        <v>385</v>
      </c>
      <c r="B166" s="32" t="s">
        <v>108</v>
      </c>
      <c r="C166" s="33">
        <v>30</v>
      </c>
      <c r="D166" s="34">
        <v>198.9</v>
      </c>
      <c r="E166" s="73">
        <f>VLOOKUP(B166,[1]TDSheet!$C$1:$E$65536,3,0)</f>
        <v>329</v>
      </c>
    </row>
    <row r="167" spans="1:5" x14ac:dyDescent="0.35">
      <c r="A167" s="31" t="s">
        <v>386</v>
      </c>
      <c r="B167" s="32" t="s">
        <v>109</v>
      </c>
      <c r="C167" s="33">
        <v>22</v>
      </c>
      <c r="D167" s="34">
        <v>321.75</v>
      </c>
      <c r="E167" s="73">
        <f>VLOOKUP(B167,[1]TDSheet!$C$1:$E$65536,3,0)</f>
        <v>532</v>
      </c>
    </row>
    <row r="168" spans="1:5" x14ac:dyDescent="0.35">
      <c r="A168" s="31" t="s">
        <v>387</v>
      </c>
      <c r="B168" s="32" t="s">
        <v>110</v>
      </c>
      <c r="C168" s="33">
        <v>12</v>
      </c>
      <c r="D168" s="34">
        <v>596.04999999999995</v>
      </c>
      <c r="E168" s="73">
        <f>VLOOKUP(B168,[1]TDSheet!$C$1:$E$65536,3,0)</f>
        <v>986</v>
      </c>
    </row>
    <row r="169" spans="1:5" x14ac:dyDescent="0.35">
      <c r="A169" s="31" t="s">
        <v>388</v>
      </c>
      <c r="B169" s="32" t="s">
        <v>111</v>
      </c>
      <c r="C169" s="33">
        <v>6</v>
      </c>
      <c r="D169" s="34">
        <v>973.05</v>
      </c>
      <c r="E169" s="73">
        <f>VLOOKUP(B169,[1]TDSheet!$C$1:$E$65536,3,0)</f>
        <v>1609</v>
      </c>
    </row>
    <row r="170" spans="1:5" x14ac:dyDescent="0.35">
      <c r="A170" s="28" t="s">
        <v>199</v>
      </c>
      <c r="B170" s="29"/>
      <c r="C170" s="29"/>
      <c r="D170" s="30"/>
      <c r="E170" s="73"/>
    </row>
    <row r="171" spans="1:5" x14ac:dyDescent="0.35">
      <c r="A171" s="31" t="s">
        <v>389</v>
      </c>
      <c r="B171" s="32" t="s">
        <v>17</v>
      </c>
      <c r="C171" s="33">
        <v>30</v>
      </c>
      <c r="D171" s="34">
        <v>205.4</v>
      </c>
      <c r="E171" s="73">
        <f>VLOOKUP(B171,[1]TDSheet!$C$1:$E$65536,3,0)</f>
        <v>340</v>
      </c>
    </row>
    <row r="172" spans="1:5" x14ac:dyDescent="0.35">
      <c r="A172" s="31" t="s">
        <v>390</v>
      </c>
      <c r="B172" s="32" t="s">
        <v>391</v>
      </c>
      <c r="C172" s="33">
        <v>22</v>
      </c>
      <c r="D172" s="34">
        <v>328.25</v>
      </c>
      <c r="E172" s="73">
        <f>VLOOKUP(B172,[1]TDSheet!$C$1:$E$65536,3,0)</f>
        <v>543</v>
      </c>
    </row>
    <row r="173" spans="1:5" x14ac:dyDescent="0.35">
      <c r="A173" s="31" t="s">
        <v>392</v>
      </c>
      <c r="B173" s="32" t="s">
        <v>393</v>
      </c>
      <c r="C173" s="33">
        <v>12</v>
      </c>
      <c r="D173" s="34">
        <v>608.4</v>
      </c>
      <c r="E173" s="73">
        <f>VLOOKUP(B173,[1]TDSheet!$C$1:$E$65536,3,0)</f>
        <v>1006</v>
      </c>
    </row>
    <row r="174" spans="1:5" x14ac:dyDescent="0.35">
      <c r="A174" s="31" t="s">
        <v>394</v>
      </c>
      <c r="B174" s="32" t="s">
        <v>395</v>
      </c>
      <c r="C174" s="33">
        <v>6</v>
      </c>
      <c r="D174" s="34">
        <v>985.4</v>
      </c>
      <c r="E174" s="73">
        <f>VLOOKUP(B174,[1]TDSheet!$C$1:$E$65536,3,0)</f>
        <v>1630</v>
      </c>
    </row>
    <row r="175" spans="1:5" x14ac:dyDescent="0.35">
      <c r="A175" s="28" t="s">
        <v>161</v>
      </c>
      <c r="B175" s="29"/>
      <c r="C175" s="29"/>
      <c r="D175" s="30"/>
      <c r="E175" s="73"/>
    </row>
    <row r="176" spans="1:5" x14ac:dyDescent="0.35">
      <c r="A176" s="31" t="s">
        <v>396</v>
      </c>
      <c r="B176" s="32" t="s">
        <v>397</v>
      </c>
      <c r="C176" s="33">
        <v>30</v>
      </c>
      <c r="D176" s="34">
        <v>205.4</v>
      </c>
      <c r="E176" s="73">
        <f>VLOOKUP(B176,[1]TDSheet!$C$1:$E$65536,3,0)</f>
        <v>340</v>
      </c>
    </row>
    <row r="177" spans="1:5" x14ac:dyDescent="0.35">
      <c r="A177" s="31" t="s">
        <v>398</v>
      </c>
      <c r="B177" s="32" t="s">
        <v>399</v>
      </c>
      <c r="C177" s="33">
        <v>22</v>
      </c>
      <c r="D177" s="34">
        <v>328.25</v>
      </c>
      <c r="E177" s="73">
        <f>VLOOKUP(B177,[1]TDSheet!$C$1:$E$65536,3,0)</f>
        <v>543</v>
      </c>
    </row>
    <row r="178" spans="1:5" x14ac:dyDescent="0.35">
      <c r="A178" s="31" t="s">
        <v>400</v>
      </c>
      <c r="B178" s="32" t="s">
        <v>401</v>
      </c>
      <c r="C178" s="33">
        <v>12</v>
      </c>
      <c r="D178" s="34">
        <v>608.4</v>
      </c>
      <c r="E178" s="73">
        <f>VLOOKUP(B178,[1]TDSheet!$C$1:$E$65536,3,0)</f>
        <v>1006</v>
      </c>
    </row>
    <row r="179" spans="1:5" x14ac:dyDescent="0.35">
      <c r="A179" s="31" t="s">
        <v>402</v>
      </c>
      <c r="B179" s="32" t="s">
        <v>403</v>
      </c>
      <c r="C179" s="33">
        <v>6</v>
      </c>
      <c r="D179" s="34">
        <v>985.4</v>
      </c>
      <c r="E179" s="73">
        <f>VLOOKUP(B179,[1]TDSheet!$C$1:$E$65536,3,0)</f>
        <v>1630</v>
      </c>
    </row>
    <row r="180" spans="1:5" x14ac:dyDescent="0.35">
      <c r="A180" s="28" t="s">
        <v>214</v>
      </c>
      <c r="B180" s="29"/>
      <c r="C180" s="29"/>
      <c r="D180" s="30"/>
      <c r="E180" s="73"/>
    </row>
    <row r="181" spans="1:5" x14ac:dyDescent="0.35">
      <c r="A181" s="31" t="s">
        <v>404</v>
      </c>
      <c r="B181" s="32" t="s">
        <v>405</v>
      </c>
      <c r="C181" s="33">
        <v>30</v>
      </c>
      <c r="D181" s="34">
        <v>205.4</v>
      </c>
      <c r="E181" s="73">
        <f>VLOOKUP(B181,[1]TDSheet!$C$1:$E$65536,3,0)</f>
        <v>340</v>
      </c>
    </row>
    <row r="182" spans="1:5" x14ac:dyDescent="0.35">
      <c r="A182" s="31" t="s">
        <v>406</v>
      </c>
      <c r="B182" s="32" t="s">
        <v>407</v>
      </c>
      <c r="C182" s="33">
        <v>22</v>
      </c>
      <c r="D182" s="34">
        <v>328.25</v>
      </c>
      <c r="E182" s="73">
        <f>VLOOKUP(B182,[1]TDSheet!$C$1:$E$65536,3,0)</f>
        <v>543</v>
      </c>
    </row>
    <row r="183" spans="1:5" x14ac:dyDescent="0.35">
      <c r="A183" s="31" t="s">
        <v>408</v>
      </c>
      <c r="B183" s="32" t="s">
        <v>409</v>
      </c>
      <c r="C183" s="33">
        <v>12</v>
      </c>
      <c r="D183" s="34">
        <v>608.4</v>
      </c>
      <c r="E183" s="73">
        <f>VLOOKUP(B183,[1]TDSheet!$C$1:$E$65536,3,0)</f>
        <v>1006</v>
      </c>
    </row>
    <row r="184" spans="1:5" x14ac:dyDescent="0.35">
      <c r="A184" s="31" t="s">
        <v>410</v>
      </c>
      <c r="B184" s="32" t="s">
        <v>411</v>
      </c>
      <c r="C184" s="33">
        <v>6</v>
      </c>
      <c r="D184" s="34">
        <v>985.4</v>
      </c>
      <c r="E184" s="73">
        <f>VLOOKUP(B184,[1]TDSheet!$C$1:$E$65536,3,0)</f>
        <v>1630</v>
      </c>
    </row>
    <row r="185" spans="1:5" x14ac:dyDescent="0.35">
      <c r="A185" s="28" t="s">
        <v>166</v>
      </c>
      <c r="B185" s="29"/>
      <c r="C185" s="29"/>
      <c r="D185" s="30"/>
      <c r="E185" s="73"/>
    </row>
    <row r="186" spans="1:5" x14ac:dyDescent="0.35">
      <c r="A186" s="31" t="s">
        <v>412</v>
      </c>
      <c r="B186" s="32" t="s">
        <v>93</v>
      </c>
      <c r="C186" s="33">
        <v>17</v>
      </c>
      <c r="D186" s="34">
        <v>206.7</v>
      </c>
      <c r="E186" s="73">
        <f>VLOOKUP(B186,[1]TDSheet!$C$1:$E$65536,3,0)</f>
        <v>342</v>
      </c>
    </row>
    <row r="187" spans="1:5" x14ac:dyDescent="0.35">
      <c r="A187" s="31" t="s">
        <v>413</v>
      </c>
      <c r="B187" s="32" t="s">
        <v>94</v>
      </c>
      <c r="C187" s="33">
        <v>12</v>
      </c>
      <c r="D187" s="34">
        <v>329.55</v>
      </c>
      <c r="E187" s="73">
        <f>VLOOKUP(B187,[1]TDSheet!$C$1:$E$65536,3,0)</f>
        <v>545</v>
      </c>
    </row>
    <row r="188" spans="1:5" x14ac:dyDescent="0.35">
      <c r="A188" s="31" t="s">
        <v>414</v>
      </c>
      <c r="B188" s="32" t="s">
        <v>95</v>
      </c>
      <c r="C188" s="33">
        <v>6</v>
      </c>
      <c r="D188" s="34">
        <v>607.75</v>
      </c>
      <c r="E188" s="73">
        <f>VLOOKUP(B188,[1]TDSheet!$C$1:$E$65536,3,0)</f>
        <v>1005</v>
      </c>
    </row>
    <row r="189" spans="1:5" x14ac:dyDescent="0.35">
      <c r="A189" s="31" t="s">
        <v>415</v>
      </c>
      <c r="B189" s="32" t="s">
        <v>96</v>
      </c>
      <c r="C189" s="33">
        <v>4</v>
      </c>
      <c r="D189" s="34">
        <v>986.05</v>
      </c>
      <c r="E189" s="73">
        <f>VLOOKUP(B189,[1]TDSheet!$C$1:$E$65536,3,0)</f>
        <v>1631</v>
      </c>
    </row>
    <row r="190" spans="1:5" x14ac:dyDescent="0.35">
      <c r="A190" s="31" t="s">
        <v>416</v>
      </c>
      <c r="B190" s="32" t="s">
        <v>97</v>
      </c>
      <c r="C190" s="33">
        <v>3</v>
      </c>
      <c r="D190" s="35">
        <v>1597.05</v>
      </c>
      <c r="E190" s="73">
        <f>VLOOKUP(B190,[1]TDSheet!$C$1:$E$65536,3,0)</f>
        <v>2641</v>
      </c>
    </row>
    <row r="191" spans="1:5" x14ac:dyDescent="0.35">
      <c r="A191" s="31" t="s">
        <v>417</v>
      </c>
      <c r="B191" s="32" t="s">
        <v>98</v>
      </c>
      <c r="C191" s="33">
        <v>2</v>
      </c>
      <c r="D191" s="35">
        <v>2358.85</v>
      </c>
      <c r="E191" s="73">
        <f>VLOOKUP(B191,[1]TDSheet!$C$1:$E$65536,3,0)</f>
        <v>3901</v>
      </c>
    </row>
    <row r="192" spans="1:5" x14ac:dyDescent="0.35">
      <c r="A192" s="28" t="s">
        <v>231</v>
      </c>
      <c r="B192" s="29"/>
      <c r="C192" s="29"/>
      <c r="D192" s="30"/>
      <c r="E192" s="73"/>
    </row>
    <row r="193" spans="1:5" x14ac:dyDescent="0.35">
      <c r="A193" s="31" t="s">
        <v>418</v>
      </c>
      <c r="B193" s="32" t="s">
        <v>419</v>
      </c>
      <c r="C193" s="33">
        <v>17</v>
      </c>
      <c r="D193" s="34">
        <v>212.55</v>
      </c>
      <c r="E193" s="73">
        <f>VLOOKUP(B193,[1]TDSheet!$C$1:$E$65536,3,0)</f>
        <v>352</v>
      </c>
    </row>
    <row r="194" spans="1:5" x14ac:dyDescent="0.35">
      <c r="A194" s="31" t="s">
        <v>420</v>
      </c>
      <c r="B194" s="32" t="s">
        <v>421</v>
      </c>
      <c r="C194" s="33">
        <v>12</v>
      </c>
      <c r="D194" s="34">
        <v>336.05</v>
      </c>
      <c r="E194" s="73">
        <f>VLOOKUP(B194,[1]TDSheet!$C$1:$E$65536,3,0)</f>
        <v>556</v>
      </c>
    </row>
    <row r="195" spans="1:5" x14ac:dyDescent="0.35">
      <c r="A195" s="31" t="s">
        <v>422</v>
      </c>
      <c r="B195" s="32" t="s">
        <v>423</v>
      </c>
      <c r="C195" s="33">
        <v>6</v>
      </c>
      <c r="D195" s="34">
        <v>620.1</v>
      </c>
      <c r="E195" s="73">
        <f>VLOOKUP(B195,[1]TDSheet!$C$1:$E$65536,3,0)</f>
        <v>1026</v>
      </c>
    </row>
    <row r="196" spans="1:5" x14ac:dyDescent="0.35">
      <c r="A196" s="31" t="s">
        <v>424</v>
      </c>
      <c r="B196" s="32" t="s">
        <v>425</v>
      </c>
      <c r="C196" s="33">
        <v>4</v>
      </c>
      <c r="D196" s="34">
        <v>999.05</v>
      </c>
      <c r="E196" s="73">
        <f>VLOOKUP(B196,[1]TDSheet!$C$1:$E$65536,3,0)</f>
        <v>1652</v>
      </c>
    </row>
    <row r="197" spans="1:5" x14ac:dyDescent="0.35">
      <c r="A197" s="31" t="s">
        <v>426</v>
      </c>
      <c r="B197" s="32" t="s">
        <v>427</v>
      </c>
      <c r="C197" s="33">
        <v>3</v>
      </c>
      <c r="D197" s="35">
        <v>1615.9</v>
      </c>
      <c r="E197" s="73">
        <f>VLOOKUP(B197,[1]TDSheet!$C$1:$E$65536,3,0)</f>
        <v>2672</v>
      </c>
    </row>
    <row r="198" spans="1:5" x14ac:dyDescent="0.35">
      <c r="A198" s="31" t="s">
        <v>428</v>
      </c>
      <c r="B198" s="32" t="s">
        <v>429</v>
      </c>
      <c r="C198" s="33">
        <v>2</v>
      </c>
      <c r="D198" s="35">
        <v>2377.6999999999998</v>
      </c>
      <c r="E198" s="73">
        <f>VLOOKUP(B198,[1]TDSheet!$C$1:$E$65536,3,0)</f>
        <v>3932</v>
      </c>
    </row>
    <row r="199" spans="1:5" x14ac:dyDescent="0.35">
      <c r="A199" s="28" t="s">
        <v>184</v>
      </c>
      <c r="B199" s="29"/>
      <c r="C199" s="29"/>
      <c r="D199" s="30"/>
      <c r="E199" s="73"/>
    </row>
    <row r="200" spans="1:5" x14ac:dyDescent="0.35">
      <c r="A200" s="31" t="s">
        <v>430</v>
      </c>
      <c r="B200" s="32" t="s">
        <v>431</v>
      </c>
      <c r="C200" s="33">
        <v>17</v>
      </c>
      <c r="D200" s="34">
        <v>212.55</v>
      </c>
      <c r="E200" s="73">
        <f>VLOOKUP(B200,[1]TDSheet!$C$1:$E$65536,3,0)</f>
        <v>352</v>
      </c>
    </row>
    <row r="201" spans="1:5" x14ac:dyDescent="0.35">
      <c r="A201" s="31" t="s">
        <v>432</v>
      </c>
      <c r="B201" s="32" t="s">
        <v>433</v>
      </c>
      <c r="C201" s="33">
        <v>12</v>
      </c>
      <c r="D201" s="34">
        <v>336.05</v>
      </c>
      <c r="E201" s="73">
        <f>VLOOKUP(B201,[1]TDSheet!$C$1:$E$65536,3,0)</f>
        <v>556</v>
      </c>
    </row>
    <row r="202" spans="1:5" x14ac:dyDescent="0.35">
      <c r="A202" s="31" t="s">
        <v>434</v>
      </c>
      <c r="B202" s="32" t="s">
        <v>435</v>
      </c>
      <c r="C202" s="33">
        <v>6</v>
      </c>
      <c r="D202" s="34">
        <v>620.1</v>
      </c>
      <c r="E202" s="73">
        <f>VLOOKUP(B202,[1]TDSheet!$C$1:$E$65536,3,0)</f>
        <v>1026</v>
      </c>
    </row>
    <row r="203" spans="1:5" x14ac:dyDescent="0.35">
      <c r="A203" s="31" t="s">
        <v>436</v>
      </c>
      <c r="B203" s="32" t="s">
        <v>437</v>
      </c>
      <c r="C203" s="33">
        <v>4</v>
      </c>
      <c r="D203" s="34">
        <v>999.05</v>
      </c>
      <c r="E203" s="73">
        <f>VLOOKUP(B203,[1]TDSheet!$C$1:$E$65536,3,0)</f>
        <v>1652</v>
      </c>
    </row>
    <row r="204" spans="1:5" x14ac:dyDescent="0.35">
      <c r="A204" s="31" t="s">
        <v>438</v>
      </c>
      <c r="B204" s="32" t="s">
        <v>439</v>
      </c>
      <c r="C204" s="33">
        <v>3</v>
      </c>
      <c r="D204" s="35">
        <v>1615.9</v>
      </c>
      <c r="E204" s="73">
        <f>VLOOKUP(B204,[1]TDSheet!$C$1:$E$65536,3,0)</f>
        <v>2672</v>
      </c>
    </row>
    <row r="205" spans="1:5" x14ac:dyDescent="0.35">
      <c r="A205" s="31" t="s">
        <v>440</v>
      </c>
      <c r="B205" s="32" t="s">
        <v>441</v>
      </c>
      <c r="C205" s="33">
        <v>2</v>
      </c>
      <c r="D205" s="35">
        <v>2377.6999999999998</v>
      </c>
      <c r="E205" s="73">
        <f>VLOOKUP(B205,[1]TDSheet!$C$1:$E$65536,3,0)</f>
        <v>3932</v>
      </c>
    </row>
    <row r="206" spans="1:5" x14ac:dyDescent="0.35">
      <c r="A206" s="28" t="s">
        <v>255</v>
      </c>
      <c r="B206" s="29"/>
      <c r="C206" s="29"/>
      <c r="D206" s="30"/>
      <c r="E206" s="73"/>
    </row>
    <row r="207" spans="1:5" x14ac:dyDescent="0.35">
      <c r="A207" s="31" t="s">
        <v>442</v>
      </c>
      <c r="B207" s="32" t="s">
        <v>443</v>
      </c>
      <c r="C207" s="33">
        <v>17</v>
      </c>
      <c r="D207" s="34">
        <v>212.55</v>
      </c>
      <c r="E207" s="73">
        <f>VLOOKUP(B207,[1]TDSheet!$C$1:$E$65536,3,0)</f>
        <v>352</v>
      </c>
    </row>
    <row r="208" spans="1:5" x14ac:dyDescent="0.35">
      <c r="A208" s="31" t="s">
        <v>444</v>
      </c>
      <c r="B208" s="32" t="s">
        <v>445</v>
      </c>
      <c r="C208" s="33">
        <v>12</v>
      </c>
      <c r="D208" s="34">
        <v>336.05</v>
      </c>
      <c r="E208" s="73">
        <f>VLOOKUP(B208,[1]TDSheet!$C$1:$E$65536,3,0)</f>
        <v>556</v>
      </c>
    </row>
    <row r="209" spans="1:5" x14ac:dyDescent="0.35">
      <c r="A209" s="31" t="s">
        <v>446</v>
      </c>
      <c r="B209" s="32" t="s">
        <v>447</v>
      </c>
      <c r="C209" s="33">
        <v>6</v>
      </c>
      <c r="D209" s="34">
        <v>620.1</v>
      </c>
      <c r="E209" s="73">
        <f>VLOOKUP(B209,[1]TDSheet!$C$1:$E$65536,3,0)</f>
        <v>1026</v>
      </c>
    </row>
    <row r="210" spans="1:5" x14ac:dyDescent="0.35">
      <c r="A210" s="31" t="s">
        <v>448</v>
      </c>
      <c r="B210" s="32" t="s">
        <v>449</v>
      </c>
      <c r="C210" s="33">
        <v>4</v>
      </c>
      <c r="D210" s="34">
        <v>999.05</v>
      </c>
      <c r="E210" s="73">
        <f>VLOOKUP(B210,[1]TDSheet!$C$1:$E$65536,3,0)</f>
        <v>1652</v>
      </c>
    </row>
    <row r="211" spans="1:5" x14ac:dyDescent="0.35">
      <c r="A211" s="31" t="s">
        <v>450</v>
      </c>
      <c r="B211" s="32" t="s">
        <v>451</v>
      </c>
      <c r="C211" s="33">
        <v>3</v>
      </c>
      <c r="D211" s="35">
        <v>1615.9</v>
      </c>
      <c r="E211" s="73">
        <f>VLOOKUP(B211,[1]TDSheet!$C$1:$E$65536,3,0)</f>
        <v>2672</v>
      </c>
    </row>
    <row r="212" spans="1:5" x14ac:dyDescent="0.35">
      <c r="A212" s="31" t="s">
        <v>452</v>
      </c>
      <c r="B212" s="32" t="s">
        <v>453</v>
      </c>
      <c r="C212" s="33">
        <v>2</v>
      </c>
      <c r="D212" s="35">
        <v>2377.6999999999998</v>
      </c>
      <c r="E212" s="73">
        <f>VLOOKUP(B212,[1]TDSheet!$C$1:$E$65536,3,0)</f>
        <v>3932</v>
      </c>
    </row>
    <row r="213" spans="1:5" x14ac:dyDescent="0.35">
      <c r="A213" s="28" t="s">
        <v>268</v>
      </c>
      <c r="B213" s="29"/>
      <c r="C213" s="29"/>
      <c r="D213" s="30"/>
      <c r="E213" s="73"/>
    </row>
    <row r="214" spans="1:5" x14ac:dyDescent="0.35">
      <c r="A214" s="31" t="s">
        <v>454</v>
      </c>
      <c r="B214" s="32" t="s">
        <v>455</v>
      </c>
      <c r="C214" s="33">
        <v>17</v>
      </c>
      <c r="D214" s="34">
        <v>217.75</v>
      </c>
      <c r="E214" s="73">
        <f>VLOOKUP(B214,[1]TDSheet!$C$1:$E$65536,3,0)</f>
        <v>360</v>
      </c>
    </row>
    <row r="215" spans="1:5" x14ac:dyDescent="0.35">
      <c r="A215" s="31" t="s">
        <v>456</v>
      </c>
      <c r="B215" s="32" t="s">
        <v>457</v>
      </c>
      <c r="C215" s="33">
        <v>12</v>
      </c>
      <c r="D215" s="34">
        <v>340.6</v>
      </c>
      <c r="E215" s="73">
        <f>VLOOKUP(B215,[1]TDSheet!$C$1:$E$65536,3,0)</f>
        <v>563</v>
      </c>
    </row>
    <row r="216" spans="1:5" x14ac:dyDescent="0.35">
      <c r="A216" s="31" t="s">
        <v>458</v>
      </c>
      <c r="B216" s="32" t="s">
        <v>459</v>
      </c>
      <c r="C216" s="33">
        <v>6</v>
      </c>
      <c r="D216" s="34">
        <v>614.25</v>
      </c>
      <c r="E216" s="73">
        <f>VLOOKUP(B216,[1]TDSheet!$C$1:$E$65536,3,0)</f>
        <v>1016</v>
      </c>
    </row>
    <row r="217" spans="1:5" x14ac:dyDescent="0.35">
      <c r="A217" s="31" t="s">
        <v>460</v>
      </c>
      <c r="B217" s="32" t="s">
        <v>461</v>
      </c>
      <c r="C217" s="33">
        <v>4</v>
      </c>
      <c r="D217" s="35">
        <v>1000.35</v>
      </c>
      <c r="E217" s="73">
        <f>VLOOKUP(B217,[1]TDSheet!$C$1:$E$65536,3,0)</f>
        <v>1654</v>
      </c>
    </row>
    <row r="218" spans="1:5" x14ac:dyDescent="0.35">
      <c r="A218" s="31" t="s">
        <v>462</v>
      </c>
      <c r="B218" s="32" t="s">
        <v>463</v>
      </c>
      <c r="C218" s="33">
        <v>3</v>
      </c>
      <c r="D218" s="35">
        <v>1619.8</v>
      </c>
      <c r="E218" s="73">
        <f>VLOOKUP(B218,[1]TDSheet!$C$1:$E$65536,3,0)</f>
        <v>2679</v>
      </c>
    </row>
    <row r="219" spans="1:5" x14ac:dyDescent="0.35">
      <c r="A219" s="31" t="s">
        <v>464</v>
      </c>
      <c r="B219" s="32" t="s">
        <v>465</v>
      </c>
      <c r="C219" s="33">
        <v>2</v>
      </c>
      <c r="D219" s="35">
        <v>2382.25</v>
      </c>
      <c r="E219" s="73">
        <f>VLOOKUP(B219,[1]TDSheet!$C$1:$E$65536,3,0)</f>
        <v>3940</v>
      </c>
    </row>
    <row r="220" spans="1:5" x14ac:dyDescent="0.35">
      <c r="A220" s="28" t="s">
        <v>281</v>
      </c>
      <c r="B220" s="29"/>
      <c r="C220" s="29"/>
      <c r="D220" s="30"/>
      <c r="E220" s="73"/>
    </row>
    <row r="221" spans="1:5" x14ac:dyDescent="0.35">
      <c r="A221" s="31" t="s">
        <v>466</v>
      </c>
      <c r="B221" s="32" t="s">
        <v>467</v>
      </c>
      <c r="C221" s="33">
        <v>14</v>
      </c>
      <c r="D221" s="34">
        <v>284.7</v>
      </c>
      <c r="E221" s="73">
        <f>VLOOKUP(B221,[1]TDSheet!$C$1:$E$65536,3,0)</f>
        <v>471</v>
      </c>
    </row>
    <row r="222" spans="1:5" x14ac:dyDescent="0.35">
      <c r="A222" s="31" t="s">
        <v>468</v>
      </c>
      <c r="B222" s="32" t="s">
        <v>469</v>
      </c>
      <c r="C222" s="33">
        <v>14</v>
      </c>
      <c r="D222" s="34">
        <v>290.55</v>
      </c>
      <c r="E222" s="73">
        <f>VLOOKUP(B222,[1]TDSheet!$C$1:$E$65536,3,0)</f>
        <v>481</v>
      </c>
    </row>
    <row r="223" spans="1:5" x14ac:dyDescent="0.35">
      <c r="A223" s="31" t="s">
        <v>470</v>
      </c>
      <c r="B223" s="32" t="s">
        <v>471</v>
      </c>
      <c r="C223" s="33">
        <v>9</v>
      </c>
      <c r="D223" s="34">
        <v>407.55</v>
      </c>
      <c r="E223" s="73">
        <f>VLOOKUP(B223,[1]TDSheet!$C$1:$E$65536,3,0)</f>
        <v>674</v>
      </c>
    </row>
    <row r="224" spans="1:5" x14ac:dyDescent="0.35">
      <c r="A224" s="31" t="s">
        <v>472</v>
      </c>
      <c r="B224" s="32" t="s">
        <v>473</v>
      </c>
      <c r="C224" s="33">
        <v>9</v>
      </c>
      <c r="D224" s="34">
        <v>414.05</v>
      </c>
      <c r="E224" s="73">
        <f>VLOOKUP(B224,[1]TDSheet!$C$1:$E$65536,3,0)</f>
        <v>685</v>
      </c>
    </row>
    <row r="225" spans="1:5" x14ac:dyDescent="0.35">
      <c r="A225" s="25" t="s">
        <v>474</v>
      </c>
      <c r="B225" s="26"/>
      <c r="C225" s="26"/>
      <c r="D225" s="27"/>
      <c r="E225" s="73"/>
    </row>
    <row r="226" spans="1:5" x14ac:dyDescent="0.35">
      <c r="A226" s="28" t="s">
        <v>475</v>
      </c>
      <c r="B226" s="29"/>
      <c r="C226" s="29"/>
      <c r="D226" s="30"/>
      <c r="E226" s="73"/>
    </row>
    <row r="227" spans="1:5" x14ac:dyDescent="0.35">
      <c r="A227" s="31" t="s">
        <v>476</v>
      </c>
      <c r="B227" s="32" t="s">
        <v>477</v>
      </c>
      <c r="C227" s="33">
        <v>12</v>
      </c>
      <c r="D227" s="34">
        <v>349.05</v>
      </c>
      <c r="E227" s="73">
        <f>VLOOKUP(B227,[1]TDSheet!$C$1:$E$65536,3,0)</f>
        <v>577</v>
      </c>
    </row>
    <row r="228" spans="1:5" x14ac:dyDescent="0.35">
      <c r="A228" s="31" t="s">
        <v>478</v>
      </c>
      <c r="B228" s="32" t="s">
        <v>479</v>
      </c>
      <c r="C228" s="33">
        <v>8</v>
      </c>
      <c r="D228" s="34">
        <v>503.1</v>
      </c>
      <c r="E228" s="73">
        <f>VLOOKUP(B228,[1]TDSheet!$C$1:$E$65536,3,0)</f>
        <v>832</v>
      </c>
    </row>
    <row r="229" spans="1:5" x14ac:dyDescent="0.35">
      <c r="A229" s="28" t="s">
        <v>166</v>
      </c>
      <c r="B229" s="29"/>
      <c r="C229" s="29"/>
      <c r="D229" s="30"/>
      <c r="E229" s="73"/>
    </row>
    <row r="230" spans="1:5" x14ac:dyDescent="0.35">
      <c r="A230" s="31" t="s">
        <v>480</v>
      </c>
      <c r="B230" s="32" t="s">
        <v>481</v>
      </c>
      <c r="C230" s="33">
        <v>10</v>
      </c>
      <c r="D230" s="34">
        <v>357.5</v>
      </c>
      <c r="E230" s="73">
        <f>VLOOKUP(B230,[1]TDSheet!$C$1:$E$65536,3,0)</f>
        <v>591</v>
      </c>
    </row>
    <row r="231" spans="1:5" x14ac:dyDescent="0.35">
      <c r="A231" s="31" t="s">
        <v>482</v>
      </c>
      <c r="B231" s="32" t="s">
        <v>483</v>
      </c>
      <c r="C231" s="33">
        <v>8</v>
      </c>
      <c r="D231" s="34">
        <v>510.9</v>
      </c>
      <c r="E231" s="73">
        <f>VLOOKUP(B231,[1]TDSheet!$C$1:$E$65536,3,0)</f>
        <v>845</v>
      </c>
    </row>
    <row r="232" spans="1:5" x14ac:dyDescent="0.35">
      <c r="A232" s="25" t="s">
        <v>484</v>
      </c>
      <c r="B232" s="26"/>
      <c r="C232" s="26"/>
      <c r="D232" s="27"/>
      <c r="E232" s="73"/>
    </row>
    <row r="233" spans="1:5" x14ac:dyDescent="0.35">
      <c r="A233" s="28" t="s">
        <v>156</v>
      </c>
      <c r="B233" s="29"/>
      <c r="C233" s="29"/>
      <c r="D233" s="30"/>
      <c r="E233" s="73"/>
    </row>
    <row r="234" spans="1:5" x14ac:dyDescent="0.35">
      <c r="A234" s="31" t="s">
        <v>485</v>
      </c>
      <c r="B234" s="32" t="s">
        <v>112</v>
      </c>
      <c r="C234" s="33">
        <v>20</v>
      </c>
      <c r="D234" s="34">
        <v>238.55</v>
      </c>
      <c r="E234" s="73">
        <f>VLOOKUP(B234,[1]TDSheet!$C$1:$E$65536,3,0)</f>
        <v>395</v>
      </c>
    </row>
    <row r="235" spans="1:5" x14ac:dyDescent="0.35">
      <c r="A235" s="31" t="s">
        <v>486</v>
      </c>
      <c r="B235" s="32" t="s">
        <v>113</v>
      </c>
      <c r="C235" s="33">
        <v>18</v>
      </c>
      <c r="D235" s="34">
        <v>358.15</v>
      </c>
      <c r="E235" s="73">
        <f>VLOOKUP(B235,[1]TDSheet!$C$1:$E$65536,3,0)</f>
        <v>592</v>
      </c>
    </row>
    <row r="236" spans="1:5" x14ac:dyDescent="0.35">
      <c r="A236" s="31" t="s">
        <v>487</v>
      </c>
      <c r="B236" s="32" t="s">
        <v>114</v>
      </c>
      <c r="C236" s="33">
        <v>12</v>
      </c>
      <c r="D236" s="34">
        <v>830.05</v>
      </c>
      <c r="E236" s="73">
        <f>VLOOKUP(B236,[1]TDSheet!$C$1:$E$65536,3,0)</f>
        <v>1373</v>
      </c>
    </row>
    <row r="237" spans="1:5" x14ac:dyDescent="0.35">
      <c r="A237" s="28" t="s">
        <v>199</v>
      </c>
      <c r="B237" s="29"/>
      <c r="C237" s="29"/>
      <c r="D237" s="30"/>
      <c r="E237" s="73"/>
    </row>
    <row r="238" spans="1:5" x14ac:dyDescent="0.35">
      <c r="A238" s="31" t="s">
        <v>488</v>
      </c>
      <c r="B238" s="32" t="s">
        <v>489</v>
      </c>
      <c r="C238" s="33">
        <v>20</v>
      </c>
      <c r="D238" s="34">
        <v>245.05</v>
      </c>
      <c r="E238" s="73">
        <f>VLOOKUP(B238,[1]TDSheet!$C$1:$E$65536,3,0)</f>
        <v>405</v>
      </c>
    </row>
    <row r="239" spans="1:5" x14ac:dyDescent="0.35">
      <c r="A239" s="31" t="s">
        <v>490</v>
      </c>
      <c r="B239" s="32" t="s">
        <v>491</v>
      </c>
      <c r="C239" s="33">
        <v>18</v>
      </c>
      <c r="D239" s="34">
        <v>364.65</v>
      </c>
      <c r="E239" s="73">
        <f>VLOOKUP(B239,[1]TDSheet!$C$1:$E$65536,3,0)</f>
        <v>603</v>
      </c>
    </row>
    <row r="240" spans="1:5" x14ac:dyDescent="0.35">
      <c r="A240" s="31" t="s">
        <v>492</v>
      </c>
      <c r="B240" s="32" t="s">
        <v>493</v>
      </c>
      <c r="C240" s="33">
        <v>12</v>
      </c>
      <c r="D240" s="34">
        <v>842.4</v>
      </c>
      <c r="E240" s="73">
        <f>VLOOKUP(B240,[1]TDSheet!$C$1:$E$65536,3,0)</f>
        <v>1393</v>
      </c>
    </row>
    <row r="241" spans="1:5" x14ac:dyDescent="0.35">
      <c r="A241" s="28" t="s">
        <v>161</v>
      </c>
      <c r="B241" s="29"/>
      <c r="C241" s="29"/>
      <c r="D241" s="30"/>
      <c r="E241" s="73"/>
    </row>
    <row r="242" spans="1:5" x14ac:dyDescent="0.35">
      <c r="A242" s="31" t="s">
        <v>494</v>
      </c>
      <c r="B242" s="32" t="s">
        <v>495</v>
      </c>
      <c r="C242" s="33">
        <v>20</v>
      </c>
      <c r="D242" s="34">
        <v>245.05</v>
      </c>
      <c r="E242" s="73">
        <f>VLOOKUP(B242,[1]TDSheet!$C$1:$E$65536,3,0)</f>
        <v>405</v>
      </c>
    </row>
    <row r="243" spans="1:5" x14ac:dyDescent="0.35">
      <c r="A243" s="31" t="s">
        <v>496</v>
      </c>
      <c r="B243" s="32" t="s">
        <v>497</v>
      </c>
      <c r="C243" s="33">
        <v>18</v>
      </c>
      <c r="D243" s="34">
        <v>364.65</v>
      </c>
      <c r="E243" s="73">
        <f>VLOOKUP(B243,[1]TDSheet!$C$1:$E$65536,3,0)</f>
        <v>603</v>
      </c>
    </row>
    <row r="244" spans="1:5" x14ac:dyDescent="0.35">
      <c r="A244" s="31" t="s">
        <v>498</v>
      </c>
      <c r="B244" s="32" t="s">
        <v>499</v>
      </c>
      <c r="C244" s="33">
        <v>12</v>
      </c>
      <c r="D244" s="34">
        <v>842.4</v>
      </c>
      <c r="E244" s="73">
        <f>VLOOKUP(B244,[1]TDSheet!$C$1:$E$65536,3,0)</f>
        <v>1393</v>
      </c>
    </row>
    <row r="245" spans="1:5" x14ac:dyDescent="0.35">
      <c r="A245" s="28" t="s">
        <v>214</v>
      </c>
      <c r="B245" s="29"/>
      <c r="C245" s="29"/>
      <c r="D245" s="30"/>
      <c r="E245" s="73"/>
    </row>
    <row r="246" spans="1:5" x14ac:dyDescent="0.35">
      <c r="A246" s="31" t="s">
        <v>500</v>
      </c>
      <c r="B246" s="32" t="s">
        <v>501</v>
      </c>
      <c r="C246" s="33">
        <v>20</v>
      </c>
      <c r="D246" s="34">
        <v>245.05</v>
      </c>
      <c r="E246" s="73">
        <f>VLOOKUP(B246,[1]TDSheet!$C$1:$E$65536,3,0)</f>
        <v>405</v>
      </c>
    </row>
    <row r="247" spans="1:5" x14ac:dyDescent="0.35">
      <c r="A247" s="31" t="s">
        <v>502</v>
      </c>
      <c r="B247" s="32" t="s">
        <v>503</v>
      </c>
      <c r="C247" s="33">
        <v>18</v>
      </c>
      <c r="D247" s="34">
        <v>364.65</v>
      </c>
      <c r="E247" s="73">
        <f>VLOOKUP(B247,[1]TDSheet!$C$1:$E$65536,3,0)</f>
        <v>603</v>
      </c>
    </row>
    <row r="248" spans="1:5" x14ac:dyDescent="0.35">
      <c r="A248" s="31" t="s">
        <v>504</v>
      </c>
      <c r="B248" s="32" t="s">
        <v>505</v>
      </c>
      <c r="C248" s="33">
        <v>12</v>
      </c>
      <c r="D248" s="34">
        <v>842.4</v>
      </c>
      <c r="E248" s="73">
        <f>VLOOKUP(B248,[1]TDSheet!$C$1:$E$65536,3,0)</f>
        <v>1393</v>
      </c>
    </row>
    <row r="249" spans="1:5" x14ac:dyDescent="0.35">
      <c r="A249" s="28" t="s">
        <v>166</v>
      </c>
      <c r="B249" s="29"/>
      <c r="C249" s="29"/>
      <c r="D249" s="30"/>
      <c r="E249" s="73"/>
    </row>
    <row r="250" spans="1:5" x14ac:dyDescent="0.35">
      <c r="A250" s="31" t="s">
        <v>506</v>
      </c>
      <c r="B250" s="32" t="s">
        <v>99</v>
      </c>
      <c r="C250" s="33">
        <v>14</v>
      </c>
      <c r="D250" s="34">
        <v>246.35</v>
      </c>
      <c r="E250" s="73">
        <f>VLOOKUP(B250,[1]TDSheet!$C$1:$E$65536,3,0)</f>
        <v>407</v>
      </c>
    </row>
    <row r="251" spans="1:5" x14ac:dyDescent="0.35">
      <c r="A251" s="31" t="s">
        <v>507</v>
      </c>
      <c r="B251" s="32" t="s">
        <v>100</v>
      </c>
      <c r="C251" s="33">
        <v>12</v>
      </c>
      <c r="D251" s="34">
        <v>366.6</v>
      </c>
      <c r="E251" s="73">
        <f>VLOOKUP(B251,[1]TDSheet!$C$1:$E$65536,3,0)</f>
        <v>606</v>
      </c>
    </row>
    <row r="252" spans="1:5" x14ac:dyDescent="0.35">
      <c r="A252" s="31" t="s">
        <v>508</v>
      </c>
      <c r="B252" s="32" t="s">
        <v>101</v>
      </c>
      <c r="C252" s="33">
        <v>6</v>
      </c>
      <c r="D252" s="34">
        <v>842.4</v>
      </c>
      <c r="E252" s="73">
        <f>VLOOKUP(B252,[1]TDSheet!$C$1:$E$65536,3,0)</f>
        <v>1393</v>
      </c>
    </row>
    <row r="253" spans="1:5" x14ac:dyDescent="0.35">
      <c r="A253" s="28" t="s">
        <v>199</v>
      </c>
      <c r="B253" s="29"/>
      <c r="C253" s="29"/>
      <c r="D253" s="30"/>
      <c r="E253" s="73"/>
    </row>
    <row r="254" spans="1:5" x14ac:dyDescent="0.35">
      <c r="A254" s="31" t="s">
        <v>509</v>
      </c>
      <c r="B254" s="32" t="s">
        <v>510</v>
      </c>
      <c r="C254" s="33">
        <v>14</v>
      </c>
      <c r="D254" s="34">
        <v>252.2</v>
      </c>
      <c r="E254" s="73">
        <f>VLOOKUP(B254,[1]TDSheet!$C$1:$E$65536,3,0)</f>
        <v>417</v>
      </c>
    </row>
    <row r="255" spans="1:5" x14ac:dyDescent="0.35">
      <c r="A255" s="31" t="s">
        <v>511</v>
      </c>
      <c r="B255" s="32" t="s">
        <v>512</v>
      </c>
      <c r="C255" s="33">
        <v>12</v>
      </c>
      <c r="D255" s="34">
        <v>373.1</v>
      </c>
      <c r="E255" s="73">
        <f>VLOOKUP(B255,[1]TDSheet!$C$1:$E$65536,3,0)</f>
        <v>617</v>
      </c>
    </row>
    <row r="256" spans="1:5" x14ac:dyDescent="0.35">
      <c r="A256" s="31" t="s">
        <v>513</v>
      </c>
      <c r="B256" s="32" t="s">
        <v>514</v>
      </c>
      <c r="C256" s="33">
        <v>6</v>
      </c>
      <c r="D256" s="34">
        <v>854.75</v>
      </c>
      <c r="E256" s="73">
        <f>VLOOKUP(B256,[1]TDSheet!$C$1:$E$65536,3,0)</f>
        <v>1414</v>
      </c>
    </row>
    <row r="257" spans="1:5" x14ac:dyDescent="0.35">
      <c r="A257" s="28" t="s">
        <v>161</v>
      </c>
      <c r="B257" s="29"/>
      <c r="C257" s="29"/>
      <c r="D257" s="30"/>
      <c r="E257" s="73"/>
    </row>
    <row r="258" spans="1:5" x14ac:dyDescent="0.35">
      <c r="A258" s="31" t="s">
        <v>515</v>
      </c>
      <c r="B258" s="32" t="s">
        <v>516</v>
      </c>
      <c r="C258" s="33">
        <v>14</v>
      </c>
      <c r="D258" s="34">
        <v>252.2</v>
      </c>
      <c r="E258" s="73">
        <f>VLOOKUP(B258,[1]TDSheet!$C$1:$E$65536,3,0)</f>
        <v>417</v>
      </c>
    </row>
    <row r="259" spans="1:5" x14ac:dyDescent="0.35">
      <c r="A259" s="31" t="s">
        <v>517</v>
      </c>
      <c r="B259" s="32" t="s">
        <v>518</v>
      </c>
      <c r="C259" s="33">
        <v>12</v>
      </c>
      <c r="D259" s="34">
        <v>373.1</v>
      </c>
      <c r="E259" s="73">
        <f>VLOOKUP(B259,[1]TDSheet!$C$1:$E$65536,3,0)</f>
        <v>617</v>
      </c>
    </row>
    <row r="260" spans="1:5" x14ac:dyDescent="0.35">
      <c r="A260" s="31" t="s">
        <v>519</v>
      </c>
      <c r="B260" s="32" t="s">
        <v>520</v>
      </c>
      <c r="C260" s="33">
        <v>6</v>
      </c>
      <c r="D260" s="34">
        <v>854.75</v>
      </c>
      <c r="E260" s="73">
        <f>VLOOKUP(B260,[1]TDSheet!$C$1:$E$65536,3,0)</f>
        <v>1414</v>
      </c>
    </row>
    <row r="261" spans="1:5" x14ac:dyDescent="0.35">
      <c r="A261" s="28" t="s">
        <v>521</v>
      </c>
      <c r="B261" s="29"/>
      <c r="C261" s="29"/>
      <c r="D261" s="30"/>
      <c r="E261" s="73"/>
    </row>
    <row r="262" spans="1:5" x14ac:dyDescent="0.35">
      <c r="A262" s="31" t="s">
        <v>522</v>
      </c>
      <c r="B262" s="32" t="s">
        <v>523</v>
      </c>
      <c r="C262" s="33">
        <v>14</v>
      </c>
      <c r="D262" s="34">
        <v>252.2</v>
      </c>
      <c r="E262" s="73">
        <f>VLOOKUP(B262,[1]TDSheet!$C$1:$E$65536,3,0)</f>
        <v>417</v>
      </c>
    </row>
    <row r="263" spans="1:5" x14ac:dyDescent="0.35">
      <c r="A263" s="31" t="s">
        <v>524</v>
      </c>
      <c r="B263" s="32" t="s">
        <v>525</v>
      </c>
      <c r="C263" s="33">
        <v>12</v>
      </c>
      <c r="D263" s="34">
        <v>373.1</v>
      </c>
      <c r="E263" s="73">
        <f>VLOOKUP(B263,[1]TDSheet!$C$1:$E$65536,3,0)</f>
        <v>617</v>
      </c>
    </row>
    <row r="264" spans="1:5" x14ac:dyDescent="0.35">
      <c r="A264" s="31" t="s">
        <v>526</v>
      </c>
      <c r="B264" s="32" t="s">
        <v>527</v>
      </c>
      <c r="C264" s="33">
        <v>6</v>
      </c>
      <c r="D264" s="34">
        <v>854.75</v>
      </c>
      <c r="E264" s="73">
        <f>VLOOKUP(B264,[1]TDSheet!$C$1:$E$65536,3,0)</f>
        <v>1414</v>
      </c>
    </row>
    <row r="265" spans="1:5" x14ac:dyDescent="0.35">
      <c r="A265" s="25" t="s">
        <v>528</v>
      </c>
      <c r="B265" s="26"/>
      <c r="C265" s="26"/>
      <c r="D265" s="27"/>
      <c r="E265" s="73"/>
    </row>
    <row r="266" spans="1:5" x14ac:dyDescent="0.35">
      <c r="A266" s="28" t="s">
        <v>156</v>
      </c>
      <c r="B266" s="29"/>
      <c r="C266" s="29"/>
      <c r="D266" s="30"/>
      <c r="E266" s="73"/>
    </row>
    <row r="267" spans="1:5" x14ac:dyDescent="0.35">
      <c r="A267" s="31" t="s">
        <v>529</v>
      </c>
      <c r="B267" s="32" t="s">
        <v>530</v>
      </c>
      <c r="C267" s="33">
        <v>15</v>
      </c>
      <c r="D267" s="34">
        <v>259.35000000000002</v>
      </c>
      <c r="E267" s="73">
        <f>VLOOKUP(B267,[1]TDSheet!$C$1:$E$65536,3,0)</f>
        <v>429</v>
      </c>
    </row>
    <row r="268" spans="1:5" x14ac:dyDescent="0.35">
      <c r="A268" s="31" t="s">
        <v>531</v>
      </c>
      <c r="B268" s="32" t="s">
        <v>532</v>
      </c>
      <c r="C268" s="33">
        <v>12</v>
      </c>
      <c r="D268" s="34">
        <v>389.35</v>
      </c>
      <c r="E268" s="73">
        <f>VLOOKUP(B268,[1]TDSheet!$C$1:$E$65536,3,0)</f>
        <v>644</v>
      </c>
    </row>
    <row r="269" spans="1:5" x14ac:dyDescent="0.35">
      <c r="A269" s="31" t="s">
        <v>533</v>
      </c>
      <c r="B269" s="32" t="s">
        <v>534</v>
      </c>
      <c r="C269" s="33">
        <v>12</v>
      </c>
      <c r="D269" s="34">
        <v>395.85</v>
      </c>
      <c r="E269" s="73">
        <f>VLOOKUP(B269,[1]TDSheet!$C$1:$E$65536,3,0)</f>
        <v>655</v>
      </c>
    </row>
    <row r="270" spans="1:5" x14ac:dyDescent="0.35">
      <c r="A270" s="31" t="s">
        <v>535</v>
      </c>
      <c r="B270" s="32" t="s">
        <v>536</v>
      </c>
      <c r="C270" s="33">
        <v>16</v>
      </c>
      <c r="D270" s="34">
        <v>278.85000000000002</v>
      </c>
      <c r="E270" s="73">
        <f>VLOOKUP(B270,[1]TDSheet!$C$1:$E$65536,3,0)</f>
        <v>461</v>
      </c>
    </row>
    <row r="271" spans="1:5" x14ac:dyDescent="0.35">
      <c r="A271" s="28" t="s">
        <v>161</v>
      </c>
      <c r="B271" s="29"/>
      <c r="C271" s="29"/>
      <c r="D271" s="30"/>
      <c r="E271" s="73"/>
    </row>
    <row r="272" spans="1:5" x14ac:dyDescent="0.35">
      <c r="A272" s="31" t="s">
        <v>537</v>
      </c>
      <c r="B272" s="32" t="s">
        <v>538</v>
      </c>
      <c r="C272" s="33">
        <v>12</v>
      </c>
      <c r="D272" s="34">
        <v>395.85</v>
      </c>
      <c r="E272" s="73">
        <f>VLOOKUP(B272,[1]TDSheet!$C$1:$E$65536,3,0)</f>
        <v>655</v>
      </c>
    </row>
    <row r="273" spans="1:5" x14ac:dyDescent="0.35">
      <c r="A273" s="28" t="s">
        <v>214</v>
      </c>
      <c r="B273" s="29"/>
      <c r="C273" s="29"/>
      <c r="D273" s="30"/>
      <c r="E273" s="73"/>
    </row>
    <row r="274" spans="1:5" x14ac:dyDescent="0.35">
      <c r="A274" s="31" t="s">
        <v>539</v>
      </c>
      <c r="B274" s="32" t="s">
        <v>540</v>
      </c>
      <c r="C274" s="33">
        <v>12</v>
      </c>
      <c r="D274" s="34">
        <v>395.85</v>
      </c>
      <c r="E274" s="73">
        <f>VLOOKUP(B274,[1]TDSheet!$C$1:$E$65536,3,0)</f>
        <v>655</v>
      </c>
    </row>
    <row r="275" spans="1:5" x14ac:dyDescent="0.35">
      <c r="A275" s="28" t="s">
        <v>166</v>
      </c>
      <c r="B275" s="29"/>
      <c r="C275" s="29"/>
      <c r="D275" s="30"/>
      <c r="E275" s="73"/>
    </row>
    <row r="276" spans="1:5" x14ac:dyDescent="0.35">
      <c r="A276" s="31" t="s">
        <v>541</v>
      </c>
      <c r="B276" s="32" t="s">
        <v>542</v>
      </c>
      <c r="C276" s="33">
        <v>16</v>
      </c>
      <c r="D276" s="34">
        <v>267.8</v>
      </c>
      <c r="E276" s="73">
        <f>VLOOKUP(B276,[1]TDSheet!$C$1:$E$65536,3,0)</f>
        <v>443</v>
      </c>
    </row>
    <row r="277" spans="1:5" x14ac:dyDescent="0.35">
      <c r="A277" s="31" t="s">
        <v>543</v>
      </c>
      <c r="B277" s="32" t="s">
        <v>544</v>
      </c>
      <c r="C277" s="33">
        <v>14</v>
      </c>
      <c r="D277" s="34">
        <v>397.8</v>
      </c>
      <c r="E277" s="73">
        <f>VLOOKUP(B277,[1]TDSheet!$C$1:$E$65536,3,0)</f>
        <v>658</v>
      </c>
    </row>
    <row r="278" spans="1:5" x14ac:dyDescent="0.35">
      <c r="A278" s="31" t="s">
        <v>545</v>
      </c>
      <c r="B278" s="32" t="s">
        <v>546</v>
      </c>
      <c r="C278" s="33">
        <v>14</v>
      </c>
      <c r="D278" s="34">
        <v>287.3</v>
      </c>
      <c r="E278" s="73">
        <f>VLOOKUP(B278,[1]TDSheet!$C$1:$E$65536,3,0)</f>
        <v>475</v>
      </c>
    </row>
    <row r="279" spans="1:5" x14ac:dyDescent="0.35">
      <c r="A279" s="28" t="s">
        <v>199</v>
      </c>
      <c r="B279" s="29"/>
      <c r="C279" s="29"/>
      <c r="D279" s="30"/>
      <c r="E279" s="73"/>
    </row>
    <row r="280" spans="1:5" x14ac:dyDescent="0.35">
      <c r="A280" s="31" t="s">
        <v>547</v>
      </c>
      <c r="B280" s="32" t="s">
        <v>548</v>
      </c>
      <c r="C280" s="33">
        <v>14</v>
      </c>
      <c r="D280" s="34">
        <v>404.3</v>
      </c>
      <c r="E280" s="73">
        <f>VLOOKUP(B280,[1]TDSheet!$C$1:$E$65536,3,0)</f>
        <v>669</v>
      </c>
    </row>
    <row r="281" spans="1:5" x14ac:dyDescent="0.35">
      <c r="A281" s="132" t="s">
        <v>549</v>
      </c>
      <c r="B281" s="133"/>
      <c r="C281" s="133"/>
      <c r="D281" s="134"/>
      <c r="E281" s="135"/>
    </row>
    <row r="282" spans="1:5" x14ac:dyDescent="0.35">
      <c r="A282" s="22" t="s">
        <v>550</v>
      </c>
      <c r="B282" s="23"/>
      <c r="C282" s="23"/>
      <c r="D282" s="24"/>
      <c r="E282" s="70"/>
    </row>
    <row r="283" spans="1:5" x14ac:dyDescent="0.35">
      <c r="A283" s="25" t="s">
        <v>551</v>
      </c>
      <c r="B283" s="26"/>
      <c r="C283" s="26"/>
      <c r="D283" s="27"/>
      <c r="E283" s="71"/>
    </row>
    <row r="284" spans="1:5" x14ac:dyDescent="0.35">
      <c r="A284" s="31" t="s">
        <v>552</v>
      </c>
      <c r="B284" s="32" t="s">
        <v>553</v>
      </c>
      <c r="C284" s="33">
        <v>30</v>
      </c>
      <c r="D284" s="34">
        <v>244.4</v>
      </c>
      <c r="E284" s="73">
        <f>VLOOKUP(B284,[2]TDSheet!$C$1:$F$65536,4,0)</f>
        <v>404</v>
      </c>
    </row>
    <row r="285" spans="1:5" x14ac:dyDescent="0.35">
      <c r="A285" s="31" t="s">
        <v>554</v>
      </c>
      <c r="B285" s="32" t="s">
        <v>555</v>
      </c>
      <c r="C285" s="33">
        <v>30</v>
      </c>
      <c r="D285" s="34">
        <v>244.4</v>
      </c>
      <c r="E285" s="73">
        <f>VLOOKUP(B285,[2]TDSheet!$C$1:$F$65536,4,0)</f>
        <v>404</v>
      </c>
    </row>
    <row r="286" spans="1:5" x14ac:dyDescent="0.35">
      <c r="A286" s="25" t="s">
        <v>556</v>
      </c>
      <c r="B286" s="26"/>
      <c r="C286" s="26"/>
      <c r="D286" s="27"/>
      <c r="E286" s="73"/>
    </row>
    <row r="287" spans="1:5" x14ac:dyDescent="0.35">
      <c r="A287" s="31" t="s">
        <v>557</v>
      </c>
      <c r="B287" s="32" t="s">
        <v>558</v>
      </c>
      <c r="C287" s="33">
        <v>18</v>
      </c>
      <c r="D287" s="34">
        <v>244.4</v>
      </c>
      <c r="E287" s="73">
        <f>VLOOKUP(B287,[2]TDSheet!$C$1:$F$65536,4,0)</f>
        <v>404</v>
      </c>
    </row>
    <row r="288" spans="1:5" x14ac:dyDescent="0.35">
      <c r="A288" s="31" t="s">
        <v>559</v>
      </c>
      <c r="B288" s="32" t="s">
        <v>560</v>
      </c>
      <c r="C288" s="33">
        <v>18</v>
      </c>
      <c r="D288" s="34">
        <v>244.4</v>
      </c>
      <c r="E288" s="73">
        <f>VLOOKUP(B288,[2]TDSheet!$C$1:$F$65536,4,0)</f>
        <v>404</v>
      </c>
    </row>
    <row r="289" spans="1:5" x14ac:dyDescent="0.35">
      <c r="A289" s="22" t="s">
        <v>192</v>
      </c>
      <c r="B289" s="23"/>
      <c r="C289" s="23"/>
      <c r="D289" s="24"/>
      <c r="E289" s="73"/>
    </row>
    <row r="290" spans="1:5" x14ac:dyDescent="0.35">
      <c r="A290" s="25" t="s">
        <v>193</v>
      </c>
      <c r="B290" s="26"/>
      <c r="C290" s="26"/>
      <c r="D290" s="27"/>
      <c r="E290" s="73"/>
    </row>
    <row r="291" spans="1:5" x14ac:dyDescent="0.35">
      <c r="A291" s="28" t="s">
        <v>156</v>
      </c>
      <c r="B291" s="29"/>
      <c r="C291" s="29"/>
      <c r="D291" s="30"/>
      <c r="E291" s="73"/>
    </row>
    <row r="292" spans="1:5" x14ac:dyDescent="0.35">
      <c r="A292" s="31" t="s">
        <v>561</v>
      </c>
      <c r="B292" s="32" t="s">
        <v>562</v>
      </c>
      <c r="C292" s="33">
        <v>30</v>
      </c>
      <c r="D292" s="34">
        <v>208</v>
      </c>
      <c r="E292" s="73">
        <f>VLOOKUP(B292,[2]TDSheet!$C$1:$F$65536,4,0)</f>
        <v>344</v>
      </c>
    </row>
    <row r="293" spans="1:5" x14ac:dyDescent="0.35">
      <c r="A293" s="31" t="s">
        <v>563</v>
      </c>
      <c r="B293" s="32" t="s">
        <v>564</v>
      </c>
      <c r="C293" s="33">
        <v>22</v>
      </c>
      <c r="D293" s="34">
        <v>319.14999999999998</v>
      </c>
      <c r="E293" s="73">
        <f>VLOOKUP(B293,[2]TDSheet!$C$1:$F$65536,4,0)</f>
        <v>528</v>
      </c>
    </row>
    <row r="294" spans="1:5" x14ac:dyDescent="0.35">
      <c r="A294" s="31" t="s">
        <v>565</v>
      </c>
      <c r="B294" s="32" t="s">
        <v>566</v>
      </c>
      <c r="C294" s="33">
        <v>12</v>
      </c>
      <c r="D294" s="34">
        <v>639.6</v>
      </c>
      <c r="E294" s="73">
        <f>VLOOKUP(B294,[2]TDSheet!$C$1:$F$65536,4,0)</f>
        <v>1058</v>
      </c>
    </row>
    <row r="295" spans="1:5" x14ac:dyDescent="0.35">
      <c r="A295" s="31" t="s">
        <v>567</v>
      </c>
      <c r="B295" s="32" t="s">
        <v>568</v>
      </c>
      <c r="C295" s="33">
        <v>8</v>
      </c>
      <c r="D295" s="34">
        <v>969.8</v>
      </c>
      <c r="E295" s="73">
        <f>VLOOKUP(B295,[2]TDSheet!$C$1:$F$65536,4,0)</f>
        <v>1604</v>
      </c>
    </row>
    <row r="296" spans="1:5" x14ac:dyDescent="0.35">
      <c r="A296" s="28" t="s">
        <v>166</v>
      </c>
      <c r="B296" s="29"/>
      <c r="C296" s="29"/>
      <c r="D296" s="30"/>
      <c r="E296" s="73"/>
    </row>
    <row r="297" spans="1:5" x14ac:dyDescent="0.35">
      <c r="A297" s="31" t="s">
        <v>569</v>
      </c>
      <c r="B297" s="32" t="s">
        <v>570</v>
      </c>
      <c r="C297" s="33">
        <v>18</v>
      </c>
      <c r="D297" s="34">
        <v>208</v>
      </c>
      <c r="E297" s="73">
        <f>VLOOKUP(B297,[2]TDSheet!$C$1:$F$65536,4,0)</f>
        <v>344</v>
      </c>
    </row>
    <row r="298" spans="1:5" x14ac:dyDescent="0.35">
      <c r="A298" s="31" t="s">
        <v>571</v>
      </c>
      <c r="B298" s="32" t="s">
        <v>572</v>
      </c>
      <c r="C298" s="33">
        <v>12</v>
      </c>
      <c r="D298" s="34">
        <v>319.14999999999998</v>
      </c>
      <c r="E298" s="73">
        <f>VLOOKUP(B298,[2]TDSheet!$C$1:$F$65536,4,0)</f>
        <v>528</v>
      </c>
    </row>
    <row r="299" spans="1:5" x14ac:dyDescent="0.35">
      <c r="A299" s="31" t="s">
        <v>573</v>
      </c>
      <c r="B299" s="32" t="s">
        <v>574</v>
      </c>
      <c r="C299" s="33">
        <v>8</v>
      </c>
      <c r="D299" s="34">
        <v>639.6</v>
      </c>
      <c r="E299" s="73">
        <f>VLOOKUP(B299,[2]TDSheet!$C$1:$F$65536,4,0)</f>
        <v>1058</v>
      </c>
    </row>
    <row r="300" spans="1:5" x14ac:dyDescent="0.35">
      <c r="A300" s="31" t="s">
        <v>575</v>
      </c>
      <c r="B300" s="32" t="s">
        <v>576</v>
      </c>
      <c r="C300" s="33">
        <v>4</v>
      </c>
      <c r="D300" s="34">
        <v>969.8</v>
      </c>
      <c r="E300" s="73">
        <f>VLOOKUP(B300,[2]TDSheet!$C$1:$F$65536,4,0)</f>
        <v>1604</v>
      </c>
    </row>
    <row r="301" spans="1:5" x14ac:dyDescent="0.35">
      <c r="A301" s="31" t="s">
        <v>577</v>
      </c>
      <c r="B301" s="32" t="s">
        <v>578</v>
      </c>
      <c r="C301" s="33">
        <v>3</v>
      </c>
      <c r="D301" s="35">
        <v>1575.6</v>
      </c>
      <c r="E301" s="73">
        <f>VLOOKUP(B301,[2]TDSheet!$C$1:$F$65536,4,0)</f>
        <v>2606</v>
      </c>
    </row>
    <row r="302" spans="1:5" x14ac:dyDescent="0.35">
      <c r="A302" s="31" t="s">
        <v>579</v>
      </c>
      <c r="B302" s="32" t="s">
        <v>580</v>
      </c>
      <c r="C302" s="33">
        <v>2</v>
      </c>
      <c r="D302" s="35">
        <v>2269.15</v>
      </c>
      <c r="E302" s="73">
        <f>VLOOKUP(B302,[2]TDSheet!$C$1:$F$65536,4,0)</f>
        <v>3753</v>
      </c>
    </row>
    <row r="303" spans="1:5" x14ac:dyDescent="0.35">
      <c r="A303" s="28" t="s">
        <v>268</v>
      </c>
      <c r="B303" s="29"/>
      <c r="C303" s="29"/>
      <c r="D303" s="30"/>
      <c r="E303" s="73"/>
    </row>
    <row r="304" spans="1:5" x14ac:dyDescent="0.35">
      <c r="A304" s="31" t="s">
        <v>581</v>
      </c>
      <c r="B304" s="32" t="s">
        <v>582</v>
      </c>
      <c r="C304" s="33">
        <v>18</v>
      </c>
      <c r="D304" s="34">
        <v>219.05</v>
      </c>
      <c r="E304" s="73">
        <f>VLOOKUP(B304,[2]TDSheet!$C$1:$F$65536,4,0)</f>
        <v>362</v>
      </c>
    </row>
    <row r="305" spans="1:5" x14ac:dyDescent="0.35">
      <c r="A305" s="31" t="s">
        <v>583</v>
      </c>
      <c r="B305" s="32" t="s">
        <v>584</v>
      </c>
      <c r="C305" s="33">
        <v>12</v>
      </c>
      <c r="D305" s="34">
        <v>330.2</v>
      </c>
      <c r="E305" s="73">
        <f>VLOOKUP(B305,[2]TDSheet!$C$1:$F$65536,4,0)</f>
        <v>546</v>
      </c>
    </row>
    <row r="306" spans="1:5" x14ac:dyDescent="0.35">
      <c r="A306" s="31" t="s">
        <v>585</v>
      </c>
      <c r="B306" s="32" t="s">
        <v>586</v>
      </c>
      <c r="C306" s="33">
        <v>8</v>
      </c>
      <c r="D306" s="34">
        <v>653.9</v>
      </c>
      <c r="E306" s="73">
        <f>VLOOKUP(B306,[2]TDSheet!$C$1:$F$65536,4,0)</f>
        <v>1081</v>
      </c>
    </row>
    <row r="307" spans="1:5" x14ac:dyDescent="0.35">
      <c r="A307" s="31" t="s">
        <v>587</v>
      </c>
      <c r="B307" s="32" t="s">
        <v>588</v>
      </c>
      <c r="C307" s="33">
        <v>4</v>
      </c>
      <c r="D307" s="34">
        <v>983.45</v>
      </c>
      <c r="E307" s="73">
        <f>VLOOKUP(B307,[2]TDSheet!$C$1:$F$65536,4,0)</f>
        <v>1626</v>
      </c>
    </row>
    <row r="308" spans="1:5" x14ac:dyDescent="0.35">
      <c r="A308" s="31" t="s">
        <v>589</v>
      </c>
      <c r="B308" s="32" t="s">
        <v>590</v>
      </c>
      <c r="C308" s="33">
        <v>3</v>
      </c>
      <c r="D308" s="35">
        <v>1599</v>
      </c>
      <c r="E308" s="73">
        <f>VLOOKUP(B308,[2]TDSheet!$C$1:$F$65536,4,0)</f>
        <v>2645</v>
      </c>
    </row>
    <row r="309" spans="1:5" x14ac:dyDescent="0.35">
      <c r="A309" s="31" t="s">
        <v>591</v>
      </c>
      <c r="B309" s="32" t="s">
        <v>592</v>
      </c>
      <c r="C309" s="33">
        <v>2</v>
      </c>
      <c r="D309" s="35">
        <v>2293.1999999999998</v>
      </c>
      <c r="E309" s="73">
        <f>VLOOKUP(B309,[2]TDSheet!$C$1:$F$65536,4,0)</f>
        <v>3793</v>
      </c>
    </row>
    <row r="310" spans="1:5" x14ac:dyDescent="0.35">
      <c r="A310" s="25" t="s">
        <v>384</v>
      </c>
      <c r="B310" s="26"/>
      <c r="C310" s="26"/>
      <c r="D310" s="27"/>
      <c r="E310" s="73"/>
    </row>
    <row r="311" spans="1:5" x14ac:dyDescent="0.35">
      <c r="A311" s="28" t="s">
        <v>156</v>
      </c>
      <c r="B311" s="29"/>
      <c r="C311" s="29"/>
      <c r="D311" s="30"/>
      <c r="E311" s="73"/>
    </row>
    <row r="312" spans="1:5" x14ac:dyDescent="0.35">
      <c r="A312" s="31" t="s">
        <v>593</v>
      </c>
      <c r="B312" s="32" t="s">
        <v>594</v>
      </c>
      <c r="C312" s="33">
        <v>30</v>
      </c>
      <c r="D312" s="34">
        <v>237.9</v>
      </c>
      <c r="E312" s="73">
        <f>VLOOKUP(B312,[2]TDSheet!$C$1:$F$65536,4,0)</f>
        <v>393</v>
      </c>
    </row>
    <row r="313" spans="1:5" x14ac:dyDescent="0.35">
      <c r="A313" s="31" t="s">
        <v>595</v>
      </c>
      <c r="B313" s="32" t="s">
        <v>596</v>
      </c>
      <c r="C313" s="33">
        <v>22</v>
      </c>
      <c r="D313" s="34">
        <v>386.1</v>
      </c>
      <c r="E313" s="73">
        <f>VLOOKUP(B313,[2]TDSheet!$C$1:$F$65536,4,0)</f>
        <v>639</v>
      </c>
    </row>
    <row r="314" spans="1:5" x14ac:dyDescent="0.35">
      <c r="A314" s="31" t="s">
        <v>597</v>
      </c>
      <c r="B314" s="32" t="s">
        <v>598</v>
      </c>
      <c r="C314" s="33">
        <v>12</v>
      </c>
      <c r="D314" s="34">
        <v>715.65</v>
      </c>
      <c r="E314" s="73">
        <f>VLOOKUP(B314,[2]TDSheet!$C$1:$F$65536,4,0)</f>
        <v>1184</v>
      </c>
    </row>
    <row r="315" spans="1:5" x14ac:dyDescent="0.35">
      <c r="A315" s="31" t="s">
        <v>599</v>
      </c>
      <c r="B315" s="32" t="s">
        <v>600</v>
      </c>
      <c r="C315" s="33">
        <v>6</v>
      </c>
      <c r="D315" s="35">
        <v>1043.9000000000001</v>
      </c>
      <c r="E315" s="73">
        <f>VLOOKUP(B315,[2]TDSheet!$C$1:$F$65536,4,0)</f>
        <v>1726</v>
      </c>
    </row>
    <row r="316" spans="1:5" x14ac:dyDescent="0.35">
      <c r="A316" s="28" t="s">
        <v>166</v>
      </c>
      <c r="B316" s="29"/>
      <c r="C316" s="29"/>
      <c r="D316" s="30"/>
      <c r="E316" s="73"/>
    </row>
    <row r="317" spans="1:5" x14ac:dyDescent="0.35">
      <c r="A317" s="31" t="s">
        <v>601</v>
      </c>
      <c r="B317" s="32" t="s">
        <v>602</v>
      </c>
      <c r="C317" s="33">
        <v>17</v>
      </c>
      <c r="D317" s="34">
        <v>237.9</v>
      </c>
      <c r="E317" s="73">
        <f>VLOOKUP(B317,[2]TDSheet!$C$1:$F$65536,4,0)</f>
        <v>393</v>
      </c>
    </row>
    <row r="318" spans="1:5" x14ac:dyDescent="0.35">
      <c r="A318" s="31" t="s">
        <v>603</v>
      </c>
      <c r="B318" s="32" t="s">
        <v>604</v>
      </c>
      <c r="C318" s="33">
        <v>12</v>
      </c>
      <c r="D318" s="34">
        <v>386.1</v>
      </c>
      <c r="E318" s="73">
        <f>VLOOKUP(B318,[2]TDSheet!$C$1:$F$65536,4,0)</f>
        <v>639</v>
      </c>
    </row>
    <row r="319" spans="1:5" x14ac:dyDescent="0.35">
      <c r="A319" s="31" t="s">
        <v>605</v>
      </c>
      <c r="B319" s="32" t="s">
        <v>606</v>
      </c>
      <c r="C319" s="33">
        <v>6</v>
      </c>
      <c r="D319" s="34">
        <v>715.65</v>
      </c>
      <c r="E319" s="73">
        <f>VLOOKUP(B319,[2]TDSheet!$C$1:$F$65536,4,0)</f>
        <v>1184</v>
      </c>
    </row>
    <row r="320" spans="1:5" x14ac:dyDescent="0.35">
      <c r="A320" s="31" t="s">
        <v>607</v>
      </c>
      <c r="B320" s="32" t="s">
        <v>608</v>
      </c>
      <c r="C320" s="33">
        <v>4</v>
      </c>
      <c r="D320" s="35">
        <v>1043.9000000000001</v>
      </c>
      <c r="E320" s="73">
        <f>VLOOKUP(B320,[2]TDSheet!$C$1:$F$65536,4,0)</f>
        <v>1726</v>
      </c>
    </row>
    <row r="321" spans="1:5" x14ac:dyDescent="0.35">
      <c r="A321" s="31" t="s">
        <v>609</v>
      </c>
      <c r="B321" s="32" t="s">
        <v>610</v>
      </c>
      <c r="C321" s="33">
        <v>3</v>
      </c>
      <c r="D321" s="35">
        <v>1658.8</v>
      </c>
      <c r="E321" s="73">
        <f>VLOOKUP(B321,[2]TDSheet!$C$1:$F$65536,4,0)</f>
        <v>2743</v>
      </c>
    </row>
    <row r="322" spans="1:5" x14ac:dyDescent="0.35">
      <c r="A322" s="31" t="s">
        <v>611</v>
      </c>
      <c r="B322" s="32" t="s">
        <v>612</v>
      </c>
      <c r="C322" s="33">
        <v>2</v>
      </c>
      <c r="D322" s="35">
        <v>2473.25</v>
      </c>
      <c r="E322" s="73">
        <f>VLOOKUP(B322,[2]TDSheet!$C$1:$F$65536,4,0)</f>
        <v>4090</v>
      </c>
    </row>
    <row r="323" spans="1:5" x14ac:dyDescent="0.35">
      <c r="A323" s="25" t="s">
        <v>484</v>
      </c>
      <c r="B323" s="26"/>
      <c r="C323" s="26"/>
      <c r="D323" s="27"/>
      <c r="E323" s="73"/>
    </row>
    <row r="324" spans="1:5" x14ac:dyDescent="0.35">
      <c r="A324" s="28" t="s">
        <v>156</v>
      </c>
      <c r="B324" s="29"/>
      <c r="C324" s="29"/>
      <c r="D324" s="30"/>
      <c r="E324" s="73"/>
    </row>
    <row r="325" spans="1:5" x14ac:dyDescent="0.35">
      <c r="A325" s="31" t="s">
        <v>613</v>
      </c>
      <c r="B325" s="32" t="s">
        <v>614</v>
      </c>
      <c r="C325" s="33">
        <v>20</v>
      </c>
      <c r="D325" s="34">
        <v>275.60000000000002</v>
      </c>
      <c r="E325" s="73">
        <f>VLOOKUP(B325,[2]TDSheet!$C$1:$F$65536,4,0)</f>
        <v>456</v>
      </c>
    </row>
    <row r="326" spans="1:5" x14ac:dyDescent="0.35">
      <c r="A326" s="31" t="s">
        <v>615</v>
      </c>
      <c r="B326" s="32" t="s">
        <v>616</v>
      </c>
      <c r="C326" s="33">
        <v>18</v>
      </c>
      <c r="D326" s="34">
        <v>440.7</v>
      </c>
      <c r="E326" s="73">
        <f>VLOOKUP(B326,[2]TDSheet!$C$1:$F$65536,4,0)</f>
        <v>729</v>
      </c>
    </row>
    <row r="327" spans="1:5" x14ac:dyDescent="0.35">
      <c r="A327" s="31" t="s">
        <v>617</v>
      </c>
      <c r="B327" s="32" t="s">
        <v>618</v>
      </c>
      <c r="C327" s="33">
        <v>12</v>
      </c>
      <c r="D327" s="34">
        <v>867.75</v>
      </c>
      <c r="E327" s="73">
        <f>VLOOKUP(B327,[2]TDSheet!$C$1:$F$65536,4,0)</f>
        <v>1435</v>
      </c>
    </row>
    <row r="328" spans="1:5" x14ac:dyDescent="0.35">
      <c r="A328" s="28" t="s">
        <v>166</v>
      </c>
      <c r="B328" s="29"/>
      <c r="C328" s="29"/>
      <c r="D328" s="30"/>
      <c r="E328" s="73"/>
    </row>
    <row r="329" spans="1:5" x14ac:dyDescent="0.35">
      <c r="A329" s="31" t="s">
        <v>619</v>
      </c>
      <c r="B329" s="32" t="s">
        <v>620</v>
      </c>
      <c r="C329" s="33">
        <v>14</v>
      </c>
      <c r="D329" s="34">
        <v>275.60000000000002</v>
      </c>
      <c r="E329" s="73">
        <f>VLOOKUP(B329,[2]TDSheet!$C$1:$F$65536,4,0)</f>
        <v>456</v>
      </c>
    </row>
    <row r="330" spans="1:5" x14ac:dyDescent="0.35">
      <c r="A330" s="31" t="s">
        <v>621</v>
      </c>
      <c r="B330" s="32" t="s">
        <v>622</v>
      </c>
      <c r="C330" s="33">
        <v>12</v>
      </c>
      <c r="D330" s="34">
        <v>440.7</v>
      </c>
      <c r="E330" s="73">
        <f>VLOOKUP(B330,[2]TDSheet!$C$1:$F$65536,4,0)</f>
        <v>729</v>
      </c>
    </row>
    <row r="331" spans="1:5" x14ac:dyDescent="0.35">
      <c r="A331" s="31" t="s">
        <v>623</v>
      </c>
      <c r="B331" s="32" t="s">
        <v>624</v>
      </c>
      <c r="C331" s="33">
        <v>6</v>
      </c>
      <c r="D331" s="34">
        <v>867.75</v>
      </c>
      <c r="E331" s="73">
        <f>VLOOKUP(B331,[2]TDSheet!$C$1:$F$65536,4,0)</f>
        <v>1435</v>
      </c>
    </row>
    <row r="332" spans="1:5" x14ac:dyDescent="0.35">
      <c r="A332" s="25" t="s">
        <v>528</v>
      </c>
      <c r="B332" s="26"/>
      <c r="C332" s="26"/>
      <c r="D332" s="27"/>
      <c r="E332" s="73"/>
    </row>
    <row r="333" spans="1:5" x14ac:dyDescent="0.35">
      <c r="A333" s="31" t="s">
        <v>625</v>
      </c>
      <c r="B333" s="32" t="s">
        <v>626</v>
      </c>
      <c r="C333" s="33">
        <v>15</v>
      </c>
      <c r="D333" s="34">
        <v>306.14999999999998</v>
      </c>
      <c r="E333" s="73">
        <f>VLOOKUP(B333,[2]TDSheet!$C$1:$F$65536,4,0)</f>
        <v>506</v>
      </c>
    </row>
    <row r="334" spans="1:5" x14ac:dyDescent="0.35">
      <c r="A334" s="31" t="s">
        <v>627</v>
      </c>
      <c r="B334" s="32" t="s">
        <v>628</v>
      </c>
      <c r="C334" s="33">
        <v>16</v>
      </c>
      <c r="D334" s="34">
        <v>306.14999999999998</v>
      </c>
      <c r="E334" s="73">
        <f>VLOOKUP(B334,[2]TDSheet!$C$1:$F$65536,4,0)</f>
        <v>506</v>
      </c>
    </row>
    <row r="335" spans="1:5" x14ac:dyDescent="0.35">
      <c r="A335" s="31" t="s">
        <v>629</v>
      </c>
      <c r="B335" s="32" t="s">
        <v>630</v>
      </c>
      <c r="C335" s="33">
        <v>16</v>
      </c>
      <c r="D335" s="34">
        <v>333.45</v>
      </c>
      <c r="E335" s="73">
        <f>VLOOKUP(B335,[2]TDSheet!$C$1:$F$65536,4,0)</f>
        <v>551</v>
      </c>
    </row>
    <row r="336" spans="1:5" x14ac:dyDescent="0.35">
      <c r="A336" s="31" t="s">
        <v>631</v>
      </c>
      <c r="B336" s="32" t="s">
        <v>632</v>
      </c>
      <c r="C336" s="33">
        <v>14</v>
      </c>
      <c r="D336" s="34">
        <v>333.45</v>
      </c>
      <c r="E336" s="73">
        <f>VLOOKUP(B336,[2]TDSheet!$C$1:$F$65536,4,0)</f>
        <v>551</v>
      </c>
    </row>
    <row r="337" spans="1:5" x14ac:dyDescent="0.35">
      <c r="A337" s="132" t="s">
        <v>633</v>
      </c>
      <c r="B337" s="133"/>
      <c r="C337" s="133"/>
      <c r="D337" s="134"/>
      <c r="E337" s="135"/>
    </row>
    <row r="338" spans="1:5" x14ac:dyDescent="0.35">
      <c r="A338" s="31" t="s">
        <v>634</v>
      </c>
      <c r="B338" s="32" t="s">
        <v>635</v>
      </c>
      <c r="C338" s="32"/>
      <c r="D338" s="34">
        <v>126.1</v>
      </c>
      <c r="E338" s="73">
        <v>194</v>
      </c>
    </row>
    <row r="339" spans="1:5" x14ac:dyDescent="0.35">
      <c r="A339" s="31" t="s">
        <v>636</v>
      </c>
      <c r="B339" s="32" t="s">
        <v>637</v>
      </c>
      <c r="C339" s="32"/>
      <c r="D339" s="34">
        <v>174.2</v>
      </c>
      <c r="E339" s="73">
        <v>268</v>
      </c>
    </row>
    <row r="340" spans="1:5" x14ac:dyDescent="0.35">
      <c r="A340" s="31" t="s">
        <v>638</v>
      </c>
      <c r="B340" s="32" t="s">
        <v>639</v>
      </c>
      <c r="C340" s="32"/>
      <c r="D340" s="34">
        <v>279.5</v>
      </c>
      <c r="E340" s="73">
        <v>430</v>
      </c>
    </row>
    <row r="341" spans="1:5" x14ac:dyDescent="0.35">
      <c r="A341" s="31" t="s">
        <v>640</v>
      </c>
      <c r="B341" s="32" t="s">
        <v>641</v>
      </c>
      <c r="C341" s="32"/>
      <c r="D341" s="34">
        <v>348.4</v>
      </c>
      <c r="E341" s="73">
        <v>536</v>
      </c>
    </row>
    <row r="342" spans="1:5" x14ac:dyDescent="0.35">
      <c r="A342" s="22" t="s">
        <v>642</v>
      </c>
      <c r="B342" s="23"/>
      <c r="C342" s="23"/>
      <c r="D342" s="24"/>
      <c r="E342" s="70"/>
    </row>
    <row r="343" spans="1:5" x14ac:dyDescent="0.35">
      <c r="A343" s="25" t="s">
        <v>643</v>
      </c>
      <c r="B343" s="26"/>
      <c r="C343" s="26"/>
      <c r="D343" s="27"/>
      <c r="E343" s="71"/>
    </row>
    <row r="344" spans="1:5" x14ac:dyDescent="0.35">
      <c r="A344" s="28" t="s">
        <v>644</v>
      </c>
      <c r="B344" s="29"/>
      <c r="C344" s="29"/>
      <c r="D344" s="30"/>
      <c r="E344" s="72"/>
    </row>
    <row r="345" spans="1:5" x14ac:dyDescent="0.35">
      <c r="A345" s="28" t="s">
        <v>645</v>
      </c>
      <c r="B345" s="29"/>
      <c r="C345" s="29"/>
      <c r="D345" s="30"/>
      <c r="E345" s="72"/>
    </row>
    <row r="346" spans="1:5" x14ac:dyDescent="0.35">
      <c r="A346" s="31" t="s">
        <v>646</v>
      </c>
      <c r="B346" s="32" t="s">
        <v>647</v>
      </c>
      <c r="C346" s="32"/>
      <c r="D346" s="34">
        <v>3.25</v>
      </c>
      <c r="E346" s="73">
        <v>5</v>
      </c>
    </row>
    <row r="347" spans="1:5" x14ac:dyDescent="0.35">
      <c r="A347" s="31" t="s">
        <v>648</v>
      </c>
      <c r="B347" s="32" t="s">
        <v>649</v>
      </c>
      <c r="C347" s="32"/>
      <c r="D347" s="34">
        <v>3.25</v>
      </c>
      <c r="E347" s="73">
        <v>5</v>
      </c>
    </row>
    <row r="348" spans="1:5" x14ac:dyDescent="0.35">
      <c r="A348" s="31" t="s">
        <v>650</v>
      </c>
      <c r="B348" s="32" t="s">
        <v>651</v>
      </c>
      <c r="C348" s="32"/>
      <c r="D348" s="34">
        <v>3.25</v>
      </c>
      <c r="E348" s="73">
        <v>5</v>
      </c>
    </row>
    <row r="349" spans="1:5" x14ac:dyDescent="0.35">
      <c r="A349" s="31" t="s">
        <v>652</v>
      </c>
      <c r="B349" s="32" t="s">
        <v>653</v>
      </c>
      <c r="C349" s="32"/>
      <c r="D349" s="34">
        <v>3.25</v>
      </c>
      <c r="E349" s="73">
        <v>5</v>
      </c>
    </row>
    <row r="350" spans="1:5" x14ac:dyDescent="0.35">
      <c r="A350" s="28" t="s">
        <v>645</v>
      </c>
      <c r="B350" s="29"/>
      <c r="C350" s="29"/>
      <c r="D350" s="30"/>
      <c r="E350" s="72"/>
    </row>
    <row r="351" spans="1:5" x14ac:dyDescent="0.35">
      <c r="A351" s="31" t="s">
        <v>654</v>
      </c>
      <c r="B351" s="32" t="s">
        <v>655</v>
      </c>
      <c r="C351" s="32"/>
      <c r="D351" s="34">
        <v>3.25</v>
      </c>
      <c r="E351" s="73">
        <v>5</v>
      </c>
    </row>
    <row r="352" spans="1:5" x14ac:dyDescent="0.35">
      <c r="A352" s="31" t="s">
        <v>656</v>
      </c>
      <c r="B352" s="32" t="s">
        <v>657</v>
      </c>
      <c r="C352" s="32"/>
      <c r="D352" s="34">
        <v>3.25</v>
      </c>
      <c r="E352" s="73">
        <v>5</v>
      </c>
    </row>
    <row r="353" spans="1:5" x14ac:dyDescent="0.35">
      <c r="A353" s="31" t="s">
        <v>658</v>
      </c>
      <c r="B353" s="32" t="s">
        <v>659</v>
      </c>
      <c r="C353" s="32"/>
      <c r="D353" s="34">
        <v>3.25</v>
      </c>
      <c r="E353" s="73">
        <v>5</v>
      </c>
    </row>
    <row r="354" spans="1:5" x14ac:dyDescent="0.35">
      <c r="A354" s="28" t="s">
        <v>660</v>
      </c>
      <c r="B354" s="29"/>
      <c r="C354" s="29"/>
      <c r="D354" s="30"/>
      <c r="E354" s="72"/>
    </row>
    <row r="355" spans="1:5" x14ac:dyDescent="0.35">
      <c r="A355" s="31" t="s">
        <v>661</v>
      </c>
      <c r="B355" s="32" t="s">
        <v>662</v>
      </c>
      <c r="C355" s="32"/>
      <c r="D355" s="34">
        <v>3.25</v>
      </c>
      <c r="E355" s="73">
        <v>5</v>
      </c>
    </row>
    <row r="356" spans="1:5" x14ac:dyDescent="0.35">
      <c r="A356" s="31" t="s">
        <v>663</v>
      </c>
      <c r="B356" s="32" t="s">
        <v>664</v>
      </c>
      <c r="C356" s="32"/>
      <c r="D356" s="34">
        <v>3.25</v>
      </c>
      <c r="E356" s="73">
        <v>5</v>
      </c>
    </row>
    <row r="357" spans="1:5" x14ac:dyDescent="0.35">
      <c r="A357" s="31" t="s">
        <v>665</v>
      </c>
      <c r="B357" s="32" t="s">
        <v>666</v>
      </c>
      <c r="C357" s="32"/>
      <c r="D357" s="34">
        <v>3.25</v>
      </c>
      <c r="E357" s="73">
        <v>5</v>
      </c>
    </row>
    <row r="358" spans="1:5" x14ac:dyDescent="0.35">
      <c r="A358" s="31" t="s">
        <v>667</v>
      </c>
      <c r="B358" s="32" t="s">
        <v>653</v>
      </c>
      <c r="C358" s="32"/>
      <c r="D358" s="34">
        <v>3.25</v>
      </c>
      <c r="E358" s="73">
        <v>5</v>
      </c>
    </row>
    <row r="359" spans="1:5" x14ac:dyDescent="0.35">
      <c r="A359" s="31" t="s">
        <v>668</v>
      </c>
      <c r="B359" s="32" t="s">
        <v>669</v>
      </c>
      <c r="C359" s="32"/>
      <c r="D359" s="34">
        <v>3.25</v>
      </c>
      <c r="E359" s="73">
        <v>5</v>
      </c>
    </row>
    <row r="360" spans="1:5" x14ac:dyDescent="0.35">
      <c r="A360" s="31" t="s">
        <v>670</v>
      </c>
      <c r="B360" s="32" t="s">
        <v>671</v>
      </c>
      <c r="C360" s="32"/>
      <c r="D360" s="34">
        <v>3.25</v>
      </c>
      <c r="E360" s="73">
        <v>5</v>
      </c>
    </row>
    <row r="361" spans="1:5" x14ac:dyDescent="0.35">
      <c r="A361" s="28" t="s">
        <v>672</v>
      </c>
      <c r="B361" s="29"/>
      <c r="C361" s="29"/>
      <c r="D361" s="30"/>
      <c r="E361" s="72"/>
    </row>
    <row r="362" spans="1:5" x14ac:dyDescent="0.35">
      <c r="A362" s="28" t="s">
        <v>645</v>
      </c>
      <c r="B362" s="29"/>
      <c r="C362" s="29"/>
      <c r="D362" s="30"/>
      <c r="E362" s="72"/>
    </row>
    <row r="363" spans="1:5" x14ac:dyDescent="0.35">
      <c r="A363" s="31" t="s">
        <v>673</v>
      </c>
      <c r="B363" s="32" t="s">
        <v>674</v>
      </c>
      <c r="C363" s="32"/>
      <c r="D363" s="34">
        <v>3.25</v>
      </c>
      <c r="E363" s="73">
        <v>5</v>
      </c>
    </row>
    <row r="364" spans="1:5" x14ac:dyDescent="0.35">
      <c r="A364" s="31" t="s">
        <v>675</v>
      </c>
      <c r="B364" s="32" t="s">
        <v>676</v>
      </c>
      <c r="C364" s="32"/>
      <c r="D364" s="34">
        <v>3.25</v>
      </c>
      <c r="E364" s="73">
        <v>5</v>
      </c>
    </row>
    <row r="365" spans="1:5" x14ac:dyDescent="0.35">
      <c r="A365" s="31" t="s">
        <v>677</v>
      </c>
      <c r="B365" s="32" t="s">
        <v>678</v>
      </c>
      <c r="C365" s="32"/>
      <c r="D365" s="34">
        <v>3.25</v>
      </c>
      <c r="E365" s="73">
        <v>5</v>
      </c>
    </row>
    <row r="366" spans="1:5" x14ac:dyDescent="0.35">
      <c r="A366" s="31" t="s">
        <v>679</v>
      </c>
      <c r="B366" s="32" t="s">
        <v>680</v>
      </c>
      <c r="C366" s="32"/>
      <c r="D366" s="34">
        <v>3.25</v>
      </c>
      <c r="E366" s="73">
        <v>5</v>
      </c>
    </row>
    <row r="367" spans="1:5" x14ac:dyDescent="0.35">
      <c r="A367" s="28" t="s">
        <v>660</v>
      </c>
      <c r="B367" s="29"/>
      <c r="C367" s="29"/>
      <c r="D367" s="30"/>
      <c r="E367" s="72"/>
    </row>
    <row r="368" spans="1:5" x14ac:dyDescent="0.35">
      <c r="A368" s="31" t="s">
        <v>681</v>
      </c>
      <c r="B368" s="32" t="s">
        <v>682</v>
      </c>
      <c r="C368" s="32"/>
      <c r="D368" s="34">
        <v>3.25</v>
      </c>
      <c r="E368" s="73">
        <v>5</v>
      </c>
    </row>
    <row r="369" spans="1:5" x14ac:dyDescent="0.35">
      <c r="A369" s="31" t="s">
        <v>683</v>
      </c>
      <c r="B369" s="32" t="s">
        <v>684</v>
      </c>
      <c r="C369" s="32"/>
      <c r="D369" s="34">
        <v>3.25</v>
      </c>
      <c r="E369" s="73">
        <v>5</v>
      </c>
    </row>
    <row r="370" spans="1:5" x14ac:dyDescent="0.35">
      <c r="A370" s="31" t="s">
        <v>685</v>
      </c>
      <c r="B370" s="32" t="s">
        <v>686</v>
      </c>
      <c r="C370" s="32"/>
      <c r="D370" s="34">
        <v>3.25</v>
      </c>
      <c r="E370" s="73">
        <v>5</v>
      </c>
    </row>
    <row r="371" spans="1:5" x14ac:dyDescent="0.35">
      <c r="A371" s="31" t="s">
        <v>687</v>
      </c>
      <c r="B371" s="32" t="s">
        <v>688</v>
      </c>
      <c r="C371" s="32"/>
      <c r="D371" s="34">
        <v>3.25</v>
      </c>
      <c r="E371" s="73">
        <v>5</v>
      </c>
    </row>
    <row r="372" spans="1:5" x14ac:dyDescent="0.35">
      <c r="A372" s="31" t="s">
        <v>689</v>
      </c>
      <c r="B372" s="32" t="s">
        <v>690</v>
      </c>
      <c r="C372" s="32"/>
      <c r="D372" s="34">
        <v>3.25</v>
      </c>
      <c r="E372" s="73">
        <v>5</v>
      </c>
    </row>
    <row r="373" spans="1:5" x14ac:dyDescent="0.35">
      <c r="A373" s="31" t="s">
        <v>691</v>
      </c>
      <c r="B373" s="32" t="s">
        <v>692</v>
      </c>
      <c r="C373" s="32"/>
      <c r="D373" s="34">
        <v>3.25</v>
      </c>
      <c r="E373" s="73">
        <v>5</v>
      </c>
    </row>
    <row r="374" spans="1:5" x14ac:dyDescent="0.35">
      <c r="A374" s="28" t="s">
        <v>693</v>
      </c>
      <c r="B374" s="29"/>
      <c r="C374" s="29"/>
      <c r="D374" s="30"/>
      <c r="E374" s="72"/>
    </row>
    <row r="375" spans="1:5" x14ac:dyDescent="0.35">
      <c r="A375" s="28" t="s">
        <v>645</v>
      </c>
      <c r="B375" s="29"/>
      <c r="C375" s="29"/>
      <c r="D375" s="30"/>
      <c r="E375" s="72"/>
    </row>
    <row r="376" spans="1:5" x14ac:dyDescent="0.35">
      <c r="A376" s="31" t="s">
        <v>694</v>
      </c>
      <c r="B376" s="32" t="s">
        <v>695</v>
      </c>
      <c r="C376" s="32"/>
      <c r="D376" s="34">
        <v>3.25</v>
      </c>
      <c r="E376" s="73">
        <v>5</v>
      </c>
    </row>
    <row r="377" spans="1:5" x14ac:dyDescent="0.35">
      <c r="A377" s="31" t="s">
        <v>696</v>
      </c>
      <c r="B377" s="32" t="s">
        <v>697</v>
      </c>
      <c r="C377" s="32"/>
      <c r="D377" s="34">
        <v>3.25</v>
      </c>
      <c r="E377" s="73">
        <v>5</v>
      </c>
    </row>
    <row r="378" spans="1:5" x14ac:dyDescent="0.35">
      <c r="A378" s="31" t="s">
        <v>698</v>
      </c>
      <c r="B378" s="32" t="s">
        <v>699</v>
      </c>
      <c r="C378" s="32"/>
      <c r="D378" s="34">
        <v>3.25</v>
      </c>
      <c r="E378" s="73">
        <v>5</v>
      </c>
    </row>
    <row r="379" spans="1:5" x14ac:dyDescent="0.35">
      <c r="A379" s="28" t="s">
        <v>660</v>
      </c>
      <c r="B379" s="29"/>
      <c r="C379" s="29"/>
      <c r="D379" s="30"/>
      <c r="E379" s="72"/>
    </row>
    <row r="380" spans="1:5" x14ac:dyDescent="0.35">
      <c r="A380" s="31" t="s">
        <v>700</v>
      </c>
      <c r="B380" s="32" t="s">
        <v>701</v>
      </c>
      <c r="C380" s="32"/>
      <c r="D380" s="34">
        <v>3.25</v>
      </c>
      <c r="E380" s="73">
        <v>5</v>
      </c>
    </row>
    <row r="381" spans="1:5" x14ac:dyDescent="0.35">
      <c r="A381" s="31" t="s">
        <v>702</v>
      </c>
      <c r="B381" s="32" t="s">
        <v>703</v>
      </c>
      <c r="C381" s="32"/>
      <c r="D381" s="34">
        <v>3.25</v>
      </c>
      <c r="E381" s="73">
        <v>5</v>
      </c>
    </row>
    <row r="382" spans="1:5" x14ac:dyDescent="0.35">
      <c r="A382" s="31" t="s">
        <v>704</v>
      </c>
      <c r="B382" s="32" t="s">
        <v>705</v>
      </c>
      <c r="C382" s="32"/>
      <c r="D382" s="34">
        <v>3.25</v>
      </c>
      <c r="E382" s="73">
        <v>5</v>
      </c>
    </row>
    <row r="383" spans="1:5" x14ac:dyDescent="0.35">
      <c r="A383" s="28" t="s">
        <v>166</v>
      </c>
      <c r="B383" s="29"/>
      <c r="C383" s="29"/>
      <c r="D383" s="30"/>
      <c r="E383" s="72"/>
    </row>
    <row r="384" spans="1:5" x14ac:dyDescent="0.35">
      <c r="A384" s="31" t="s">
        <v>706</v>
      </c>
      <c r="B384" s="32" t="s">
        <v>707</v>
      </c>
      <c r="C384" s="32"/>
      <c r="D384" s="34">
        <v>3.25</v>
      </c>
      <c r="E384" s="73">
        <v>5</v>
      </c>
    </row>
    <row r="385" spans="1:5" x14ac:dyDescent="0.35">
      <c r="A385" s="31" t="s">
        <v>708</v>
      </c>
      <c r="B385" s="32" t="s">
        <v>709</v>
      </c>
      <c r="C385" s="32"/>
      <c r="D385" s="34">
        <v>3.25</v>
      </c>
      <c r="E385" s="73">
        <v>5</v>
      </c>
    </row>
    <row r="386" spans="1:5" x14ac:dyDescent="0.35">
      <c r="A386" s="31" t="s">
        <v>710</v>
      </c>
      <c r="B386" s="32" t="s">
        <v>711</v>
      </c>
      <c r="C386" s="32"/>
      <c r="D386" s="34">
        <v>3.25</v>
      </c>
      <c r="E386" s="73">
        <v>5</v>
      </c>
    </row>
    <row r="387" spans="1:5" x14ac:dyDescent="0.35">
      <c r="A387" s="31" t="s">
        <v>712</v>
      </c>
      <c r="B387" s="32" t="s">
        <v>713</v>
      </c>
      <c r="C387" s="33">
        <v>60</v>
      </c>
      <c r="D387" s="34">
        <v>8.4499999999999993</v>
      </c>
      <c r="E387" s="73">
        <v>13</v>
      </c>
    </row>
    <row r="388" spans="1:5" x14ac:dyDescent="0.35">
      <c r="A388" s="31" t="s">
        <v>714</v>
      </c>
      <c r="B388" s="32" t="s">
        <v>715</v>
      </c>
      <c r="C388" s="32"/>
      <c r="D388" s="34">
        <v>32.5</v>
      </c>
      <c r="E388" s="73">
        <v>50</v>
      </c>
    </row>
    <row r="389" spans="1:5" x14ac:dyDescent="0.35">
      <c r="A389" s="31" t="s">
        <v>716</v>
      </c>
      <c r="B389" s="32" t="s">
        <v>717</v>
      </c>
      <c r="C389" s="32"/>
      <c r="D389" s="34">
        <v>30.55</v>
      </c>
      <c r="E389" s="73">
        <v>47</v>
      </c>
    </row>
    <row r="390" spans="1:5" x14ac:dyDescent="0.35">
      <c r="A390" s="31" t="s">
        <v>718</v>
      </c>
      <c r="B390" s="32" t="s">
        <v>719</v>
      </c>
      <c r="C390" s="32"/>
      <c r="D390" s="34">
        <v>52.65</v>
      </c>
      <c r="E390" s="73">
        <v>81</v>
      </c>
    </row>
    <row r="391" spans="1:5" x14ac:dyDescent="0.35">
      <c r="A391" s="31" t="s">
        <v>720</v>
      </c>
      <c r="B391" s="32" t="s">
        <v>721</v>
      </c>
      <c r="C391" s="32"/>
      <c r="D391" s="34">
        <v>115.7</v>
      </c>
      <c r="E391" s="73">
        <v>178</v>
      </c>
    </row>
    <row r="392" spans="1:5" x14ac:dyDescent="0.35">
      <c r="A392" s="31" t="s">
        <v>722</v>
      </c>
      <c r="B392" s="32" t="s">
        <v>723</v>
      </c>
      <c r="C392" s="32"/>
      <c r="D392" s="34">
        <v>40.299999999999997</v>
      </c>
      <c r="E392" s="73">
        <v>62</v>
      </c>
    </row>
    <row r="393" spans="1:5" x14ac:dyDescent="0.35">
      <c r="A393" s="31" t="s">
        <v>724</v>
      </c>
      <c r="B393" s="32" t="s">
        <v>725</v>
      </c>
      <c r="C393" s="33">
        <v>1</v>
      </c>
      <c r="D393" s="34">
        <v>7.8</v>
      </c>
      <c r="E393" s="73">
        <v>12</v>
      </c>
    </row>
    <row r="394" spans="1:5" x14ac:dyDescent="0.35">
      <c r="A394" s="31" t="s">
        <v>726</v>
      </c>
      <c r="B394" s="32" t="s">
        <v>727</v>
      </c>
      <c r="C394" s="32"/>
      <c r="D394" s="34">
        <v>13.65</v>
      </c>
      <c r="E394" s="73">
        <v>21</v>
      </c>
    </row>
    <row r="395" spans="1:5" x14ac:dyDescent="0.35">
      <c r="A395" s="31" t="s">
        <v>728</v>
      </c>
      <c r="B395" s="32" t="s">
        <v>729</v>
      </c>
      <c r="C395" s="32"/>
      <c r="D395" s="34">
        <v>21.45</v>
      </c>
      <c r="E395" s="73">
        <v>33</v>
      </c>
    </row>
    <row r="396" spans="1:5" x14ac:dyDescent="0.35">
      <c r="A396" s="31" t="s">
        <v>730</v>
      </c>
      <c r="B396" s="32" t="s">
        <v>731</v>
      </c>
      <c r="C396" s="32"/>
      <c r="D396" s="34">
        <v>32.5</v>
      </c>
      <c r="E396" s="73">
        <v>50</v>
      </c>
    </row>
    <row r="397" spans="1:5" x14ac:dyDescent="0.35">
      <c r="A397" s="31" t="s">
        <v>732</v>
      </c>
      <c r="B397" s="32" t="s">
        <v>733</v>
      </c>
      <c r="C397" s="32"/>
      <c r="D397" s="36"/>
      <c r="E397" s="73">
        <v>12</v>
      </c>
    </row>
    <row r="398" spans="1:5" x14ac:dyDescent="0.35">
      <c r="A398" s="22" t="s">
        <v>734</v>
      </c>
      <c r="B398" s="23"/>
      <c r="C398" s="23"/>
      <c r="D398" s="24"/>
      <c r="E398" s="70"/>
    </row>
    <row r="399" spans="1:5" x14ac:dyDescent="0.35">
      <c r="A399" s="25" t="s">
        <v>735</v>
      </c>
      <c r="B399" s="26"/>
      <c r="C399" s="26"/>
      <c r="D399" s="27"/>
      <c r="E399" s="71"/>
    </row>
    <row r="400" spans="1:5" x14ac:dyDescent="0.35">
      <c r="A400" s="31" t="s">
        <v>736</v>
      </c>
      <c r="B400" s="32" t="s">
        <v>737</v>
      </c>
      <c r="C400" s="33">
        <v>100</v>
      </c>
      <c r="D400" s="34">
        <v>25.35</v>
      </c>
      <c r="E400" s="73">
        <v>39</v>
      </c>
    </row>
    <row r="401" spans="1:5" x14ac:dyDescent="0.35">
      <c r="A401" s="31" t="s">
        <v>738</v>
      </c>
      <c r="B401" s="32" t="s">
        <v>739</v>
      </c>
      <c r="C401" s="33">
        <v>100</v>
      </c>
      <c r="D401" s="34">
        <v>25.35</v>
      </c>
      <c r="E401" s="73">
        <v>39</v>
      </c>
    </row>
    <row r="402" spans="1:5" x14ac:dyDescent="0.35">
      <c r="A402" s="31" t="s">
        <v>740</v>
      </c>
      <c r="B402" s="32" t="s">
        <v>741</v>
      </c>
      <c r="C402" s="33">
        <v>100</v>
      </c>
      <c r="D402" s="34">
        <v>25.35</v>
      </c>
      <c r="E402" s="73">
        <v>39</v>
      </c>
    </row>
    <row r="403" spans="1:5" x14ac:dyDescent="0.35">
      <c r="A403" s="31" t="s">
        <v>742</v>
      </c>
      <c r="B403" s="32" t="s">
        <v>743</v>
      </c>
      <c r="C403" s="33">
        <v>100</v>
      </c>
      <c r="D403" s="34">
        <v>25.35</v>
      </c>
      <c r="E403" s="73">
        <v>39</v>
      </c>
    </row>
    <row r="404" spans="1:5" x14ac:dyDescent="0.35">
      <c r="A404" s="31" t="s">
        <v>744</v>
      </c>
      <c r="B404" s="32" t="s">
        <v>745</v>
      </c>
      <c r="C404" s="33">
        <v>60</v>
      </c>
      <c r="D404" s="34">
        <v>30.55</v>
      </c>
      <c r="E404" s="73">
        <v>47</v>
      </c>
    </row>
    <row r="405" spans="1:5" x14ac:dyDescent="0.35">
      <c r="A405" s="31" t="s">
        <v>746</v>
      </c>
      <c r="B405" s="32" t="s">
        <v>747</v>
      </c>
      <c r="C405" s="33">
        <v>60</v>
      </c>
      <c r="D405" s="34">
        <v>30.55</v>
      </c>
      <c r="E405" s="73">
        <v>47</v>
      </c>
    </row>
    <row r="406" spans="1:5" x14ac:dyDescent="0.35">
      <c r="A406" s="31" t="s">
        <v>748</v>
      </c>
      <c r="B406" s="32" t="s">
        <v>749</v>
      </c>
      <c r="C406" s="33">
        <v>60</v>
      </c>
      <c r="D406" s="34">
        <v>30.55</v>
      </c>
      <c r="E406" s="73">
        <v>47</v>
      </c>
    </row>
    <row r="407" spans="1:5" x14ac:dyDescent="0.35">
      <c r="A407" s="31" t="s">
        <v>750</v>
      </c>
      <c r="B407" s="32" t="s">
        <v>751</v>
      </c>
      <c r="C407" s="33">
        <v>60</v>
      </c>
      <c r="D407" s="34">
        <v>30.55</v>
      </c>
      <c r="E407" s="73">
        <v>47</v>
      </c>
    </row>
    <row r="408" spans="1:5" x14ac:dyDescent="0.35">
      <c r="A408" s="25" t="s">
        <v>752</v>
      </c>
      <c r="B408" s="26"/>
      <c r="C408" s="26"/>
      <c r="D408" s="27"/>
      <c r="E408" s="71"/>
    </row>
    <row r="409" spans="1:5" x14ac:dyDescent="0.35">
      <c r="A409" s="28" t="s">
        <v>753</v>
      </c>
      <c r="B409" s="29"/>
      <c r="C409" s="29"/>
      <c r="D409" s="30"/>
      <c r="E409" s="72"/>
    </row>
    <row r="410" spans="1:5" x14ac:dyDescent="0.35">
      <c r="A410" s="31" t="s">
        <v>754</v>
      </c>
      <c r="B410" s="32" t="s">
        <v>755</v>
      </c>
      <c r="C410" s="33">
        <v>60</v>
      </c>
      <c r="D410" s="34">
        <v>50.05</v>
      </c>
      <c r="E410" s="73">
        <v>77</v>
      </c>
    </row>
    <row r="411" spans="1:5" x14ac:dyDescent="0.35">
      <c r="A411" s="31" t="s">
        <v>756</v>
      </c>
      <c r="B411" s="32" t="s">
        <v>757</v>
      </c>
      <c r="C411" s="33">
        <v>60</v>
      </c>
      <c r="D411" s="34">
        <v>50.05</v>
      </c>
      <c r="E411" s="73">
        <v>77</v>
      </c>
    </row>
    <row r="412" spans="1:5" x14ac:dyDescent="0.35">
      <c r="A412" s="31" t="s">
        <v>758</v>
      </c>
      <c r="B412" s="32" t="s">
        <v>759</v>
      </c>
      <c r="C412" s="33">
        <v>60</v>
      </c>
      <c r="D412" s="34">
        <v>50.05</v>
      </c>
      <c r="E412" s="73">
        <v>77</v>
      </c>
    </row>
    <row r="413" spans="1:5" x14ac:dyDescent="0.35">
      <c r="A413" s="31" t="s">
        <v>760</v>
      </c>
      <c r="B413" s="32" t="s">
        <v>761</v>
      </c>
      <c r="C413" s="33">
        <v>60</v>
      </c>
      <c r="D413" s="34">
        <v>50.05</v>
      </c>
      <c r="E413" s="73">
        <v>77</v>
      </c>
    </row>
    <row r="414" spans="1:5" x14ac:dyDescent="0.35">
      <c r="A414" s="31" t="s">
        <v>762</v>
      </c>
      <c r="B414" s="32" t="s">
        <v>763</v>
      </c>
      <c r="C414" s="33">
        <v>20</v>
      </c>
      <c r="D414" s="34">
        <v>55.9</v>
      </c>
      <c r="E414" s="73">
        <v>86</v>
      </c>
    </row>
    <row r="415" spans="1:5" x14ac:dyDescent="0.35">
      <c r="A415" s="31" t="s">
        <v>764</v>
      </c>
      <c r="B415" s="32" t="s">
        <v>765</v>
      </c>
      <c r="C415" s="33">
        <v>20</v>
      </c>
      <c r="D415" s="34">
        <v>55.9</v>
      </c>
      <c r="E415" s="73">
        <v>86</v>
      </c>
    </row>
    <row r="416" spans="1:5" x14ac:dyDescent="0.35">
      <c r="A416" s="31" t="s">
        <v>766</v>
      </c>
      <c r="B416" s="32" t="s">
        <v>767</v>
      </c>
      <c r="C416" s="33">
        <v>20</v>
      </c>
      <c r="D416" s="34">
        <v>55.9</v>
      </c>
      <c r="E416" s="73">
        <v>86</v>
      </c>
    </row>
    <row r="417" spans="1:5" x14ac:dyDescent="0.35">
      <c r="A417" s="25" t="s">
        <v>768</v>
      </c>
      <c r="B417" s="26"/>
      <c r="C417" s="26"/>
      <c r="D417" s="27"/>
      <c r="E417" s="71"/>
    </row>
    <row r="418" spans="1:5" x14ac:dyDescent="0.35">
      <c r="A418" s="31" t="s">
        <v>769</v>
      </c>
      <c r="B418" s="32" t="s">
        <v>770</v>
      </c>
      <c r="C418" s="33">
        <v>15</v>
      </c>
      <c r="D418" s="34">
        <v>104.65</v>
      </c>
      <c r="E418" s="73">
        <v>161</v>
      </c>
    </row>
    <row r="419" spans="1:5" x14ac:dyDescent="0.35">
      <c r="A419" s="31" t="s">
        <v>771</v>
      </c>
      <c r="B419" s="32" t="s">
        <v>772</v>
      </c>
      <c r="C419" s="33">
        <v>15</v>
      </c>
      <c r="D419" s="34">
        <v>104.65</v>
      </c>
      <c r="E419" s="73">
        <v>161</v>
      </c>
    </row>
    <row r="420" spans="1:5" x14ac:dyDescent="0.35">
      <c r="A420" s="19" t="s">
        <v>773</v>
      </c>
      <c r="B420" s="20"/>
      <c r="C420" s="20"/>
      <c r="D420" s="21"/>
      <c r="E420" s="69"/>
    </row>
    <row r="421" spans="1:5" x14ac:dyDescent="0.35">
      <c r="A421" s="31" t="s">
        <v>774</v>
      </c>
      <c r="B421" s="32" t="s">
        <v>775</v>
      </c>
      <c r="C421" s="33">
        <v>17</v>
      </c>
      <c r="D421" s="34">
        <v>196.3</v>
      </c>
      <c r="E421" s="73">
        <f>VLOOKUP(B421,[1]TDSheet!$C$1:$E$65536,3,0)</f>
        <v>325</v>
      </c>
    </row>
    <row r="422" spans="1:5" x14ac:dyDescent="0.35">
      <c r="A422" s="16" t="s">
        <v>776</v>
      </c>
      <c r="B422" s="17"/>
      <c r="C422" s="17"/>
      <c r="D422" s="18"/>
      <c r="E422" s="74"/>
    </row>
    <row r="423" spans="1:5" x14ac:dyDescent="0.35">
      <c r="A423" s="19" t="s">
        <v>777</v>
      </c>
      <c r="B423" s="20"/>
      <c r="C423" s="20"/>
      <c r="D423" s="21"/>
      <c r="E423" s="69"/>
    </row>
    <row r="424" spans="1:5" x14ac:dyDescent="0.35">
      <c r="A424" s="132" t="s">
        <v>778</v>
      </c>
      <c r="B424" s="133"/>
      <c r="C424" s="133"/>
      <c r="D424" s="134"/>
      <c r="E424" s="135"/>
    </row>
    <row r="425" spans="1:5" x14ac:dyDescent="0.35">
      <c r="A425" s="22" t="s">
        <v>779</v>
      </c>
      <c r="B425" s="23"/>
      <c r="C425" s="23"/>
      <c r="D425" s="24"/>
      <c r="E425" s="70"/>
    </row>
    <row r="426" spans="1:5" x14ac:dyDescent="0.35">
      <c r="A426" s="31" t="s">
        <v>780</v>
      </c>
      <c r="B426" s="32" t="s">
        <v>781</v>
      </c>
      <c r="C426" s="33">
        <v>200</v>
      </c>
      <c r="D426" s="36"/>
      <c r="E426" s="73">
        <f>VLOOKUP(B426,[3]TDSheet!$C$1:$E$65536,3,0)</f>
        <v>49</v>
      </c>
    </row>
    <row r="427" spans="1:5" x14ac:dyDescent="0.35">
      <c r="A427" s="31" t="s">
        <v>782</v>
      </c>
      <c r="B427" s="32" t="s">
        <v>783</v>
      </c>
      <c r="C427" s="33">
        <v>120</v>
      </c>
      <c r="D427" s="36"/>
      <c r="E427" s="73">
        <f>VLOOKUP(B427,[3]TDSheet!$C$1:$E$65536,3,0)</f>
        <v>75</v>
      </c>
    </row>
    <row r="428" spans="1:5" x14ac:dyDescent="0.35">
      <c r="A428" s="31" t="s">
        <v>784</v>
      </c>
      <c r="B428" s="32" t="s">
        <v>785</v>
      </c>
      <c r="C428" s="33">
        <v>70</v>
      </c>
      <c r="D428" s="36"/>
      <c r="E428" s="73">
        <f>VLOOKUP(B428,[3]TDSheet!$C$1:$E$65536,3,0)</f>
        <v>113</v>
      </c>
    </row>
    <row r="429" spans="1:5" x14ac:dyDescent="0.35">
      <c r="A429" s="31" t="s">
        <v>786</v>
      </c>
      <c r="B429" s="32" t="s">
        <v>787</v>
      </c>
      <c r="C429" s="33">
        <v>56</v>
      </c>
      <c r="D429" s="36"/>
      <c r="E429" s="73">
        <f>VLOOKUP(B429,[3]TDSheet!$C$1:$E$65536,3,0)</f>
        <v>201</v>
      </c>
    </row>
    <row r="430" spans="1:5" x14ac:dyDescent="0.35">
      <c r="A430" s="31" t="s">
        <v>788</v>
      </c>
      <c r="B430" s="32" t="s">
        <v>789</v>
      </c>
      <c r="C430" s="33">
        <v>30</v>
      </c>
      <c r="D430" s="36"/>
      <c r="E430" s="73">
        <f>VLOOKUP(B430,[3]TDSheet!$C$1:$E$65536,3,0)</f>
        <v>299</v>
      </c>
    </row>
    <row r="431" spans="1:5" x14ac:dyDescent="0.35">
      <c r="A431" s="31" t="s">
        <v>790</v>
      </c>
      <c r="B431" s="32" t="s">
        <v>791</v>
      </c>
      <c r="C431" s="33">
        <v>24</v>
      </c>
      <c r="D431" s="36"/>
      <c r="E431" s="73">
        <f>VLOOKUP(B431,[3]TDSheet!$C$1:$E$65536,3,0)</f>
        <v>474</v>
      </c>
    </row>
    <row r="432" spans="1:5" x14ac:dyDescent="0.35">
      <c r="A432" s="22" t="s">
        <v>792</v>
      </c>
      <c r="B432" s="23"/>
      <c r="C432" s="23"/>
      <c r="D432" s="24"/>
      <c r="E432" s="73"/>
    </row>
    <row r="433" spans="1:5" x14ac:dyDescent="0.35">
      <c r="A433" s="31" t="s">
        <v>793</v>
      </c>
      <c r="B433" s="32" t="s">
        <v>794</v>
      </c>
      <c r="C433" s="33">
        <v>300</v>
      </c>
      <c r="D433" s="36"/>
      <c r="E433" s="73">
        <f>VLOOKUP(B433,[3]TDSheet!$C$1:$E$65536,3,0)</f>
        <v>25</v>
      </c>
    </row>
    <row r="434" spans="1:5" x14ac:dyDescent="0.35">
      <c r="A434" s="31" t="s">
        <v>795</v>
      </c>
      <c r="B434" s="32" t="s">
        <v>796</v>
      </c>
      <c r="C434" s="33">
        <v>200</v>
      </c>
      <c r="D434" s="36"/>
      <c r="E434" s="73">
        <f>VLOOKUP(B434,[3]TDSheet!$C$1:$E$65536,3,0)</f>
        <v>32</v>
      </c>
    </row>
    <row r="435" spans="1:5" x14ac:dyDescent="0.35">
      <c r="A435" s="31" t="s">
        <v>797</v>
      </c>
      <c r="B435" s="32" t="s">
        <v>798</v>
      </c>
      <c r="C435" s="33">
        <v>120</v>
      </c>
      <c r="D435" s="36"/>
      <c r="E435" s="73">
        <f>VLOOKUP(B435,[3]TDSheet!$C$1:$E$65536,3,0)</f>
        <v>50</v>
      </c>
    </row>
    <row r="436" spans="1:5" x14ac:dyDescent="0.35">
      <c r="A436" s="31" t="s">
        <v>799</v>
      </c>
      <c r="B436" s="32" t="s">
        <v>800</v>
      </c>
      <c r="C436" s="33">
        <v>100</v>
      </c>
      <c r="D436" s="36"/>
      <c r="E436" s="73">
        <f>VLOOKUP(B436,[3]TDSheet!$C$1:$E$65536,3,0)</f>
        <v>66</v>
      </c>
    </row>
    <row r="437" spans="1:5" x14ac:dyDescent="0.35">
      <c r="A437" s="31" t="s">
        <v>801</v>
      </c>
      <c r="B437" s="32" t="s">
        <v>802</v>
      </c>
      <c r="C437" s="33">
        <v>50</v>
      </c>
      <c r="D437" s="36"/>
      <c r="E437" s="73">
        <f>VLOOKUP(B437,[3]TDSheet!$C$1:$E$65536,3,0)</f>
        <v>109</v>
      </c>
    </row>
    <row r="438" spans="1:5" x14ac:dyDescent="0.35">
      <c r="A438" s="31" t="s">
        <v>803</v>
      </c>
      <c r="B438" s="32" t="s">
        <v>804</v>
      </c>
      <c r="C438" s="33">
        <v>35</v>
      </c>
      <c r="D438" s="36"/>
      <c r="E438" s="73">
        <f>VLOOKUP(B438,[3]TDSheet!$C$1:$E$65536,3,0)</f>
        <v>227</v>
      </c>
    </row>
    <row r="439" spans="1:5" x14ac:dyDescent="0.35">
      <c r="A439" s="22" t="s">
        <v>805</v>
      </c>
      <c r="B439" s="23"/>
      <c r="C439" s="23"/>
      <c r="D439" s="24"/>
      <c r="E439" s="73"/>
    </row>
    <row r="440" spans="1:5" x14ac:dyDescent="0.35">
      <c r="A440" s="31" t="s">
        <v>806</v>
      </c>
      <c r="B440" s="32" t="s">
        <v>807</v>
      </c>
      <c r="C440" s="33">
        <v>60</v>
      </c>
      <c r="D440" s="36"/>
      <c r="E440" s="73">
        <f>VLOOKUP(B440,[3]TDSheet!$C$1:$E$65536,3,0)</f>
        <v>125</v>
      </c>
    </row>
    <row r="441" spans="1:5" x14ac:dyDescent="0.35">
      <c r="A441" s="31" t="s">
        <v>808</v>
      </c>
      <c r="B441" s="32" t="s">
        <v>809</v>
      </c>
      <c r="C441" s="33">
        <v>50</v>
      </c>
      <c r="D441" s="36"/>
      <c r="E441" s="73">
        <f>VLOOKUP(B441,[3]TDSheet!$C$1:$E$65536,3,0)</f>
        <v>152</v>
      </c>
    </row>
    <row r="442" spans="1:5" x14ac:dyDescent="0.35">
      <c r="A442" s="31" t="s">
        <v>810</v>
      </c>
      <c r="B442" s="32" t="s">
        <v>811</v>
      </c>
      <c r="C442" s="33">
        <v>30</v>
      </c>
      <c r="D442" s="36"/>
      <c r="E442" s="73">
        <f>VLOOKUP(B442,[3]TDSheet!$C$1:$E$65536,3,0)</f>
        <v>179</v>
      </c>
    </row>
    <row r="443" spans="1:5" x14ac:dyDescent="0.35">
      <c r="A443" s="31" t="s">
        <v>812</v>
      </c>
      <c r="B443" s="32" t="s">
        <v>813</v>
      </c>
      <c r="C443" s="33">
        <v>16</v>
      </c>
      <c r="D443" s="36"/>
      <c r="E443" s="73">
        <f>VLOOKUP(B443,[3]TDSheet!$C$1:$E$65536,3,0)</f>
        <v>384</v>
      </c>
    </row>
    <row r="444" spans="1:5" x14ac:dyDescent="0.35">
      <c r="A444" s="31" t="s">
        <v>814</v>
      </c>
      <c r="B444" s="32" t="s">
        <v>815</v>
      </c>
      <c r="C444" s="33">
        <v>14</v>
      </c>
      <c r="D444" s="36"/>
      <c r="E444" s="73">
        <f>VLOOKUP(B444,[3]TDSheet!$C$1:$E$65536,3,0)</f>
        <v>567</v>
      </c>
    </row>
    <row r="445" spans="1:5" x14ac:dyDescent="0.35">
      <c r="A445" s="31" t="s">
        <v>816</v>
      </c>
      <c r="B445" s="32" t="s">
        <v>817</v>
      </c>
      <c r="C445" s="33">
        <v>16</v>
      </c>
      <c r="D445" s="36"/>
      <c r="E445" s="73">
        <f>VLOOKUP(B445,[3]TDSheet!$C$1:$E$65536,3,0)</f>
        <v>562</v>
      </c>
    </row>
    <row r="446" spans="1:5" x14ac:dyDescent="0.35">
      <c r="A446" s="22" t="s">
        <v>818</v>
      </c>
      <c r="B446" s="23"/>
      <c r="C446" s="23"/>
      <c r="D446" s="24"/>
      <c r="E446" s="73"/>
    </row>
    <row r="447" spans="1:5" x14ac:dyDescent="0.35">
      <c r="A447" s="31" t="s">
        <v>819</v>
      </c>
      <c r="B447" s="32" t="s">
        <v>820</v>
      </c>
      <c r="C447" s="33">
        <v>75</v>
      </c>
      <c r="D447" s="36"/>
      <c r="E447" s="73">
        <f>VLOOKUP(B447,[3]TDSheet!$C$1:$E$65536,3,0)</f>
        <v>90</v>
      </c>
    </row>
    <row r="448" spans="1:5" x14ac:dyDescent="0.35">
      <c r="A448" s="31" t="s">
        <v>821</v>
      </c>
      <c r="B448" s="32" t="s">
        <v>822</v>
      </c>
      <c r="C448" s="33">
        <v>56</v>
      </c>
      <c r="D448" s="36"/>
      <c r="E448" s="73">
        <f>VLOOKUP(B448,[3]TDSheet!$C$1:$E$65536,3,0)</f>
        <v>130</v>
      </c>
    </row>
    <row r="449" spans="1:5" x14ac:dyDescent="0.35">
      <c r="A449" s="31" t="s">
        <v>823</v>
      </c>
      <c r="B449" s="32" t="s">
        <v>824</v>
      </c>
      <c r="C449" s="33">
        <v>30</v>
      </c>
      <c r="D449" s="36"/>
      <c r="E449" s="73">
        <f>VLOOKUP(B449,[3]TDSheet!$C$1:$E$65536,3,0)</f>
        <v>198</v>
      </c>
    </row>
    <row r="450" spans="1:5" x14ac:dyDescent="0.35">
      <c r="A450" s="31" t="s">
        <v>825</v>
      </c>
      <c r="B450" s="32" t="s">
        <v>826</v>
      </c>
      <c r="C450" s="33">
        <v>16</v>
      </c>
      <c r="D450" s="36"/>
      <c r="E450" s="73">
        <f>VLOOKUP(B450,[3]TDSheet!$C$1:$E$65536,3,0)</f>
        <v>309</v>
      </c>
    </row>
    <row r="451" spans="1:5" x14ac:dyDescent="0.35">
      <c r="A451" s="31" t="s">
        <v>827</v>
      </c>
      <c r="B451" s="32" t="s">
        <v>828</v>
      </c>
      <c r="C451" s="33">
        <v>8</v>
      </c>
      <c r="D451" s="36"/>
      <c r="E451" s="73">
        <f>VLOOKUP(B451,[3]TDSheet!$C$1:$E$65536,3,0)</f>
        <v>449</v>
      </c>
    </row>
    <row r="452" spans="1:5" x14ac:dyDescent="0.35">
      <c r="A452" s="31" t="s">
        <v>829</v>
      </c>
      <c r="B452" s="32" t="s">
        <v>830</v>
      </c>
      <c r="C452" s="33">
        <v>6</v>
      </c>
      <c r="D452" s="36"/>
      <c r="E452" s="73">
        <f>VLOOKUP(B452,[3]TDSheet!$C$1:$E$65536,3,0)</f>
        <v>642</v>
      </c>
    </row>
    <row r="453" spans="1:5" x14ac:dyDescent="0.35">
      <c r="A453" s="22" t="s">
        <v>831</v>
      </c>
      <c r="B453" s="23"/>
      <c r="C453" s="23"/>
      <c r="D453" s="24"/>
      <c r="E453" s="73"/>
    </row>
    <row r="454" spans="1:5" x14ac:dyDescent="0.35">
      <c r="A454" s="31" t="s">
        <v>832</v>
      </c>
      <c r="B454" s="32" t="s">
        <v>833</v>
      </c>
      <c r="C454" s="33">
        <v>100</v>
      </c>
      <c r="D454" s="36"/>
      <c r="E454" s="73">
        <f>VLOOKUP(B454,[3]TDSheet!$C$1:$E$65536,3,0)</f>
        <v>58</v>
      </c>
    </row>
    <row r="455" spans="1:5" x14ac:dyDescent="0.35">
      <c r="A455" s="31" t="s">
        <v>834</v>
      </c>
      <c r="B455" s="32" t="s">
        <v>835</v>
      </c>
      <c r="C455" s="33">
        <v>105</v>
      </c>
      <c r="D455" s="36"/>
      <c r="E455" s="73">
        <f>VLOOKUP(B455,[3]TDSheet!$C$1:$E$65536,3,0)</f>
        <v>112</v>
      </c>
    </row>
    <row r="456" spans="1:5" x14ac:dyDescent="0.35">
      <c r="A456" s="31" t="s">
        <v>836</v>
      </c>
      <c r="B456" s="32" t="s">
        <v>837</v>
      </c>
      <c r="C456" s="33">
        <v>70</v>
      </c>
      <c r="D456" s="36"/>
      <c r="E456" s="73">
        <f>VLOOKUP(B456,[3]TDSheet!$C$1:$E$65536,3,0)</f>
        <v>93</v>
      </c>
    </row>
    <row r="457" spans="1:5" x14ac:dyDescent="0.35">
      <c r="A457" s="31" t="s">
        <v>838</v>
      </c>
      <c r="B457" s="32" t="s">
        <v>839</v>
      </c>
      <c r="C457" s="33">
        <v>60</v>
      </c>
      <c r="D457" s="36"/>
      <c r="E457" s="73">
        <f>VLOOKUP(B457,[3]TDSheet!$C$1:$E$65536,3,0)</f>
        <v>145</v>
      </c>
    </row>
    <row r="458" spans="1:5" x14ac:dyDescent="0.35">
      <c r="A458" s="31" t="s">
        <v>840</v>
      </c>
      <c r="B458" s="32" t="s">
        <v>841</v>
      </c>
      <c r="C458" s="33">
        <v>48</v>
      </c>
      <c r="D458" s="36"/>
      <c r="E458" s="73">
        <f>VLOOKUP(B458,[3]TDSheet!$C$1:$E$65536,3,0)</f>
        <v>147</v>
      </c>
    </row>
    <row r="459" spans="1:5" x14ac:dyDescent="0.35">
      <c r="A459" s="31" t="s">
        <v>842</v>
      </c>
      <c r="B459" s="32" t="s">
        <v>843</v>
      </c>
      <c r="C459" s="33">
        <v>26</v>
      </c>
      <c r="D459" s="36"/>
      <c r="E459" s="73">
        <f>VLOOKUP(B459,[3]TDSheet!$C$1:$E$65536,3,0)</f>
        <v>309</v>
      </c>
    </row>
    <row r="460" spans="1:5" x14ac:dyDescent="0.35">
      <c r="A460" s="31" t="s">
        <v>844</v>
      </c>
      <c r="B460" s="32" t="s">
        <v>845</v>
      </c>
      <c r="C460" s="33">
        <v>16</v>
      </c>
      <c r="D460" s="36"/>
      <c r="E460" s="73">
        <f>VLOOKUP(B460,[3]TDSheet!$C$1:$E$65536,3,0)</f>
        <v>537</v>
      </c>
    </row>
    <row r="461" spans="1:5" x14ac:dyDescent="0.35">
      <c r="A461" s="22" t="s">
        <v>846</v>
      </c>
      <c r="B461" s="23"/>
      <c r="C461" s="23"/>
      <c r="D461" s="24"/>
      <c r="E461" s="73"/>
    </row>
    <row r="462" spans="1:5" x14ac:dyDescent="0.35">
      <c r="A462" s="31" t="s">
        <v>847</v>
      </c>
      <c r="B462" s="32" t="s">
        <v>848</v>
      </c>
      <c r="C462" s="33">
        <v>130</v>
      </c>
      <c r="D462" s="36"/>
      <c r="E462" s="73">
        <f>VLOOKUP(B462,[3]TDSheet!$C$1:$E$65536,3,0)</f>
        <v>64</v>
      </c>
    </row>
    <row r="463" spans="1:5" x14ac:dyDescent="0.35">
      <c r="A463" s="31" t="s">
        <v>849</v>
      </c>
      <c r="B463" s="32" t="s">
        <v>30</v>
      </c>
      <c r="C463" s="33">
        <v>75</v>
      </c>
      <c r="D463" s="36"/>
      <c r="E463" s="73">
        <f>VLOOKUP(B463,[3]TDSheet!$C$1:$E$65536,3,0)</f>
        <v>96</v>
      </c>
    </row>
    <row r="464" spans="1:5" x14ac:dyDescent="0.35">
      <c r="A464" s="31" t="s">
        <v>850</v>
      </c>
      <c r="B464" s="32" t="s">
        <v>851</v>
      </c>
      <c r="C464" s="33">
        <v>36</v>
      </c>
      <c r="D464" s="36"/>
      <c r="E464" s="73">
        <f>VLOOKUP(B464,[3]TDSheet!$C$1:$E$65536,3,0)</f>
        <v>169</v>
      </c>
    </row>
    <row r="465" spans="1:5" x14ac:dyDescent="0.35">
      <c r="A465" s="31" t="s">
        <v>852</v>
      </c>
      <c r="B465" s="32" t="s">
        <v>853</v>
      </c>
      <c r="C465" s="33">
        <v>32</v>
      </c>
      <c r="D465" s="36"/>
      <c r="E465" s="73">
        <f>VLOOKUP(B465,[3]TDSheet!$C$1:$E$65536,3,0)</f>
        <v>261</v>
      </c>
    </row>
    <row r="466" spans="1:5" x14ac:dyDescent="0.35">
      <c r="A466" s="31" t="s">
        <v>854</v>
      </c>
      <c r="B466" s="32" t="s">
        <v>855</v>
      </c>
      <c r="C466" s="33">
        <v>22</v>
      </c>
      <c r="D466" s="36"/>
      <c r="E466" s="73">
        <f>VLOOKUP(B466,[3]TDSheet!$C$1:$E$65536,3,0)</f>
        <v>316</v>
      </c>
    </row>
    <row r="467" spans="1:5" x14ac:dyDescent="0.35">
      <c r="A467" s="31" t="s">
        <v>856</v>
      </c>
      <c r="B467" s="32" t="s">
        <v>857</v>
      </c>
      <c r="C467" s="33">
        <v>12</v>
      </c>
      <c r="D467" s="36"/>
      <c r="E467" s="73">
        <f>VLOOKUP(B467,[3]TDSheet!$C$1:$E$65536,3,0)</f>
        <v>507</v>
      </c>
    </row>
    <row r="468" spans="1:5" x14ac:dyDescent="0.35">
      <c r="A468" s="22" t="s">
        <v>858</v>
      </c>
      <c r="B468" s="23"/>
      <c r="C468" s="23"/>
      <c r="D468" s="24"/>
      <c r="E468" s="73"/>
    </row>
    <row r="469" spans="1:5" x14ac:dyDescent="0.35">
      <c r="A469" s="31" t="s">
        <v>859</v>
      </c>
      <c r="B469" s="32" t="s">
        <v>860</v>
      </c>
      <c r="C469" s="33">
        <v>160</v>
      </c>
      <c r="D469" s="36"/>
      <c r="E469" s="73">
        <f>VLOOKUP(B469,[3]TDSheet!$C$1:$E$65536,3,0)</f>
        <v>57</v>
      </c>
    </row>
    <row r="470" spans="1:5" x14ac:dyDescent="0.35">
      <c r="A470" s="31" t="s">
        <v>861</v>
      </c>
      <c r="B470" s="32" t="s">
        <v>862</v>
      </c>
      <c r="C470" s="33">
        <v>60</v>
      </c>
      <c r="D470" s="36"/>
      <c r="E470" s="73">
        <f>VLOOKUP(B470,[3]TDSheet!$C$1:$E$65536,3,0)</f>
        <v>103</v>
      </c>
    </row>
    <row r="471" spans="1:5" x14ac:dyDescent="0.35">
      <c r="A471" s="31" t="s">
        <v>863</v>
      </c>
      <c r="B471" s="32" t="s">
        <v>864</v>
      </c>
      <c r="C471" s="33">
        <v>50</v>
      </c>
      <c r="D471" s="36"/>
      <c r="E471" s="73">
        <f>VLOOKUP(B471,[3]TDSheet!$C$1:$E$65536,3,0)</f>
        <v>139</v>
      </c>
    </row>
    <row r="472" spans="1:5" x14ac:dyDescent="0.35">
      <c r="A472" s="31" t="s">
        <v>865</v>
      </c>
      <c r="B472" s="32" t="s">
        <v>866</v>
      </c>
      <c r="C472" s="33">
        <v>50</v>
      </c>
      <c r="D472" s="36"/>
      <c r="E472" s="73">
        <f>VLOOKUP(B472,[3]TDSheet!$C$1:$E$65536,3,0)</f>
        <v>151</v>
      </c>
    </row>
    <row r="473" spans="1:5" x14ac:dyDescent="0.35">
      <c r="A473" s="31" t="s">
        <v>867</v>
      </c>
      <c r="B473" s="32" t="s">
        <v>868</v>
      </c>
      <c r="C473" s="33">
        <v>24</v>
      </c>
      <c r="D473" s="36"/>
      <c r="E473" s="73">
        <f>VLOOKUP(B473,[3]TDSheet!$C$1:$E$65536,3,0)</f>
        <v>392</v>
      </c>
    </row>
    <row r="474" spans="1:5" x14ac:dyDescent="0.35">
      <c r="A474" s="31" t="s">
        <v>869</v>
      </c>
      <c r="B474" s="32" t="s">
        <v>870</v>
      </c>
      <c r="C474" s="33">
        <v>18</v>
      </c>
      <c r="D474" s="36"/>
      <c r="E474" s="73">
        <f>VLOOKUP(B474,[3]TDSheet!$C$1:$E$65536,3,0)</f>
        <v>599</v>
      </c>
    </row>
    <row r="475" spans="1:5" x14ac:dyDescent="0.35">
      <c r="A475" s="31" t="s">
        <v>871</v>
      </c>
      <c r="B475" s="32" t="s">
        <v>872</v>
      </c>
      <c r="C475" s="33">
        <v>18</v>
      </c>
      <c r="D475" s="36"/>
      <c r="E475" s="73">
        <f>VLOOKUP(B475,[3]TDSheet!$C$1:$E$65536,3,0)</f>
        <v>568</v>
      </c>
    </row>
    <row r="476" spans="1:5" x14ac:dyDescent="0.35">
      <c r="A476" s="22" t="s">
        <v>873</v>
      </c>
      <c r="B476" s="23"/>
      <c r="C476" s="23"/>
      <c r="D476" s="24"/>
      <c r="E476" s="73"/>
    </row>
    <row r="477" spans="1:5" x14ac:dyDescent="0.35">
      <c r="A477" s="31" t="s">
        <v>874</v>
      </c>
      <c r="B477" s="32" t="s">
        <v>875</v>
      </c>
      <c r="C477" s="33">
        <v>240</v>
      </c>
      <c r="D477" s="36"/>
      <c r="E477" s="73">
        <f>VLOOKUP(B477,[3]TDSheet!$C$1:$E$65536,3,0)</f>
        <v>48</v>
      </c>
    </row>
    <row r="478" spans="1:5" x14ac:dyDescent="0.35">
      <c r="A478" s="31" t="s">
        <v>876</v>
      </c>
      <c r="B478" s="32" t="s">
        <v>877</v>
      </c>
      <c r="C478" s="33">
        <v>130</v>
      </c>
      <c r="D478" s="36"/>
      <c r="E478" s="73">
        <f>VLOOKUP(B478,[3]TDSheet!$C$1:$E$65536,3,0)</f>
        <v>71</v>
      </c>
    </row>
    <row r="479" spans="1:5" x14ac:dyDescent="0.35">
      <c r="A479" s="31" t="s">
        <v>878</v>
      </c>
      <c r="B479" s="32" t="s">
        <v>879</v>
      </c>
      <c r="C479" s="33">
        <v>70</v>
      </c>
      <c r="D479" s="36"/>
      <c r="E479" s="73">
        <f>VLOOKUP(B479,[3]TDSheet!$C$1:$E$65536,3,0)</f>
        <v>112</v>
      </c>
    </row>
    <row r="480" spans="1:5" x14ac:dyDescent="0.35">
      <c r="A480" s="31" t="s">
        <v>880</v>
      </c>
      <c r="B480" s="32" t="s">
        <v>881</v>
      </c>
      <c r="C480" s="33">
        <v>48</v>
      </c>
      <c r="D480" s="36"/>
      <c r="E480" s="73">
        <f>VLOOKUP(B480,[3]TDSheet!$C$1:$E$65536,3,0)</f>
        <v>208</v>
      </c>
    </row>
    <row r="481" spans="1:5" x14ac:dyDescent="0.35">
      <c r="A481" s="31" t="s">
        <v>882</v>
      </c>
      <c r="B481" s="32" t="s">
        <v>883</v>
      </c>
      <c r="C481" s="33">
        <v>33</v>
      </c>
      <c r="D481" s="36"/>
      <c r="E481" s="73">
        <f>VLOOKUP(B481,[3]TDSheet!$C$1:$E$65536,3,0)</f>
        <v>281</v>
      </c>
    </row>
    <row r="482" spans="1:5" x14ac:dyDescent="0.35">
      <c r="A482" s="31" t="s">
        <v>884</v>
      </c>
      <c r="B482" s="32" t="s">
        <v>885</v>
      </c>
      <c r="C482" s="33">
        <v>18</v>
      </c>
      <c r="D482" s="36"/>
      <c r="E482" s="73">
        <f>VLOOKUP(B482,[3]TDSheet!$C$1:$E$65536,3,0)</f>
        <v>445</v>
      </c>
    </row>
    <row r="483" spans="1:5" x14ac:dyDescent="0.35">
      <c r="A483" s="22" t="s">
        <v>886</v>
      </c>
      <c r="B483" s="23"/>
      <c r="C483" s="23"/>
      <c r="D483" s="24"/>
      <c r="E483" s="73"/>
    </row>
    <row r="484" spans="1:5" x14ac:dyDescent="0.35">
      <c r="A484" s="31" t="s">
        <v>887</v>
      </c>
      <c r="B484" s="32" t="s">
        <v>63</v>
      </c>
      <c r="C484" s="33">
        <v>40</v>
      </c>
      <c r="D484" s="36"/>
      <c r="E484" s="73">
        <f>VLOOKUP(B484,[3]TDSheet!$C$1:$E$65536,3,0)</f>
        <v>188</v>
      </c>
    </row>
    <row r="485" spans="1:5" x14ac:dyDescent="0.35">
      <c r="A485" s="31" t="s">
        <v>888</v>
      </c>
      <c r="B485" s="32" t="s">
        <v>889</v>
      </c>
      <c r="C485" s="33">
        <v>30</v>
      </c>
      <c r="D485" s="36"/>
      <c r="E485" s="73">
        <f>VLOOKUP(B485,[3]TDSheet!$C$1:$E$65536,3,0)</f>
        <v>298</v>
      </c>
    </row>
    <row r="486" spans="1:5" x14ac:dyDescent="0.35">
      <c r="A486" s="31" t="s">
        <v>890</v>
      </c>
      <c r="B486" s="32" t="s">
        <v>891</v>
      </c>
      <c r="C486" s="33">
        <v>12</v>
      </c>
      <c r="D486" s="36"/>
      <c r="E486" s="73">
        <f>VLOOKUP(B486,[3]TDSheet!$C$1:$E$65536,3,0)</f>
        <v>490</v>
      </c>
    </row>
    <row r="487" spans="1:5" x14ac:dyDescent="0.35">
      <c r="A487" s="31" t="s">
        <v>892</v>
      </c>
      <c r="B487" s="32" t="s">
        <v>893</v>
      </c>
      <c r="C487" s="33">
        <v>8</v>
      </c>
      <c r="D487" s="36"/>
      <c r="E487" s="73">
        <f>VLOOKUP(B487,[3]TDSheet!$C$1:$E$65536,3,0)</f>
        <v>759</v>
      </c>
    </row>
    <row r="488" spans="1:5" x14ac:dyDescent="0.35">
      <c r="A488" s="31" t="s">
        <v>894</v>
      </c>
      <c r="B488" s="32" t="s">
        <v>895</v>
      </c>
      <c r="C488" s="33">
        <v>6</v>
      </c>
      <c r="D488" s="36"/>
      <c r="E488" s="73">
        <f>VLOOKUP(B488,[3]TDSheet!$C$1:$E$65536,3,0)</f>
        <v>1181</v>
      </c>
    </row>
    <row r="489" spans="1:5" x14ac:dyDescent="0.35">
      <c r="A489" s="31" t="s">
        <v>896</v>
      </c>
      <c r="B489" s="32" t="s">
        <v>897</v>
      </c>
      <c r="C489" s="33">
        <v>3</v>
      </c>
      <c r="D489" s="36"/>
      <c r="E489" s="73">
        <f>VLOOKUP(B489,[3]TDSheet!$C$1:$E$65536,3,0)</f>
        <v>1937</v>
      </c>
    </row>
    <row r="490" spans="1:5" x14ac:dyDescent="0.35">
      <c r="A490" s="22" t="s">
        <v>898</v>
      </c>
      <c r="B490" s="23"/>
      <c r="C490" s="23"/>
      <c r="D490" s="24"/>
      <c r="E490" s="73"/>
    </row>
    <row r="491" spans="1:5" x14ac:dyDescent="0.35">
      <c r="A491" s="31" t="s">
        <v>899</v>
      </c>
      <c r="B491" s="32" t="s">
        <v>900</v>
      </c>
      <c r="C491" s="33">
        <v>32</v>
      </c>
      <c r="D491" s="36"/>
      <c r="E491" s="73">
        <f>VLOOKUP(B491,[3]TDSheet!$C$1:$E$65536,3,0)</f>
        <v>248</v>
      </c>
    </row>
    <row r="492" spans="1:5" x14ac:dyDescent="0.35">
      <c r="A492" s="31" t="s">
        <v>901</v>
      </c>
      <c r="B492" s="32" t="s">
        <v>902</v>
      </c>
      <c r="C492" s="33">
        <v>16</v>
      </c>
      <c r="D492" s="36"/>
      <c r="E492" s="73">
        <f>VLOOKUP(B492,[3]TDSheet!$C$1:$E$65536,3,0)</f>
        <v>350</v>
      </c>
    </row>
    <row r="493" spans="1:5" x14ac:dyDescent="0.35">
      <c r="A493" s="31" t="s">
        <v>903</v>
      </c>
      <c r="B493" s="32" t="s">
        <v>904</v>
      </c>
      <c r="C493" s="33">
        <v>16</v>
      </c>
      <c r="D493" s="36"/>
      <c r="E493" s="73">
        <f>VLOOKUP(B493,[3]TDSheet!$C$1:$E$65536,3,0)</f>
        <v>379</v>
      </c>
    </row>
    <row r="494" spans="1:5" x14ac:dyDescent="0.35">
      <c r="A494" s="22" t="s">
        <v>905</v>
      </c>
      <c r="B494" s="23"/>
      <c r="C494" s="23"/>
      <c r="D494" s="24"/>
      <c r="E494" s="73"/>
    </row>
    <row r="495" spans="1:5" x14ac:dyDescent="0.35">
      <c r="A495" s="25" t="s">
        <v>906</v>
      </c>
      <c r="B495" s="26"/>
      <c r="C495" s="26"/>
      <c r="D495" s="27"/>
      <c r="E495" s="73"/>
    </row>
    <row r="496" spans="1:5" x14ac:dyDescent="0.35">
      <c r="A496" s="31" t="s">
        <v>907</v>
      </c>
      <c r="B496" s="32" t="s">
        <v>908</v>
      </c>
      <c r="C496" s="33">
        <v>36</v>
      </c>
      <c r="D496" s="36"/>
      <c r="E496" s="73">
        <f>VLOOKUP(B496,[3]TDSheet!$C$1:$E$65536,3,0)</f>
        <v>170</v>
      </c>
    </row>
    <row r="497" spans="1:5" x14ac:dyDescent="0.35">
      <c r="A497" s="31" t="s">
        <v>909</v>
      </c>
      <c r="B497" s="32" t="s">
        <v>910</v>
      </c>
      <c r="C497" s="33">
        <v>32</v>
      </c>
      <c r="D497" s="36"/>
      <c r="E497" s="73">
        <f>VLOOKUP(B497,[3]TDSheet!$C$1:$E$65536,3,0)</f>
        <v>247</v>
      </c>
    </row>
    <row r="498" spans="1:5" x14ac:dyDescent="0.35">
      <c r="A498" s="31" t="s">
        <v>911</v>
      </c>
      <c r="B498" s="32" t="s">
        <v>912</v>
      </c>
      <c r="C498" s="33">
        <v>16</v>
      </c>
      <c r="D498" s="36"/>
      <c r="E498" s="73">
        <f>VLOOKUP(B498,[3]TDSheet!$C$1:$E$65536,3,0)</f>
        <v>423</v>
      </c>
    </row>
    <row r="499" spans="1:5" x14ac:dyDescent="0.35">
      <c r="A499" s="31" t="s">
        <v>913</v>
      </c>
      <c r="B499" s="32" t="s">
        <v>914</v>
      </c>
      <c r="C499" s="33">
        <v>8</v>
      </c>
      <c r="D499" s="36"/>
      <c r="E499" s="73">
        <f>VLOOKUP(B499,[3]TDSheet!$C$1:$E$65536,3,0)</f>
        <v>784</v>
      </c>
    </row>
    <row r="500" spans="1:5" x14ac:dyDescent="0.35">
      <c r="A500" s="25" t="s">
        <v>915</v>
      </c>
      <c r="B500" s="26"/>
      <c r="C500" s="26"/>
      <c r="D500" s="27"/>
      <c r="E500" s="73"/>
    </row>
    <row r="501" spans="1:5" x14ac:dyDescent="0.35">
      <c r="A501" s="31" t="s">
        <v>916</v>
      </c>
      <c r="B501" s="32" t="s">
        <v>917</v>
      </c>
      <c r="C501" s="33">
        <v>36</v>
      </c>
      <c r="D501" s="36"/>
      <c r="E501" s="73">
        <f>VLOOKUP(B501,[3]TDSheet!$C$1:$E$65536,3,0)</f>
        <v>214</v>
      </c>
    </row>
    <row r="502" spans="1:5" x14ac:dyDescent="0.35">
      <c r="A502" s="31" t="s">
        <v>918</v>
      </c>
      <c r="B502" s="32" t="s">
        <v>919</v>
      </c>
      <c r="C502" s="33">
        <v>20</v>
      </c>
      <c r="D502" s="36"/>
      <c r="E502" s="73">
        <f>VLOOKUP(B502,[3]TDSheet!$C$1:$E$65536,3,0)</f>
        <v>359</v>
      </c>
    </row>
    <row r="503" spans="1:5" x14ac:dyDescent="0.35">
      <c r="A503" s="22" t="s">
        <v>920</v>
      </c>
      <c r="B503" s="23"/>
      <c r="C503" s="23"/>
      <c r="D503" s="24"/>
      <c r="E503" s="73"/>
    </row>
    <row r="504" spans="1:5" x14ac:dyDescent="0.35">
      <c r="A504" s="25" t="s">
        <v>921</v>
      </c>
      <c r="B504" s="26"/>
      <c r="C504" s="26"/>
      <c r="D504" s="27"/>
      <c r="E504" s="73"/>
    </row>
    <row r="505" spans="1:5" x14ac:dyDescent="0.35">
      <c r="A505" s="31" t="s">
        <v>922</v>
      </c>
      <c r="B505" s="32" t="s">
        <v>923</v>
      </c>
      <c r="C505" s="33">
        <v>52</v>
      </c>
      <c r="D505" s="36"/>
      <c r="E505" s="73">
        <f>VLOOKUP(B505,[3]TDSheet!$C$1:$E$65536,3,0)</f>
        <v>138</v>
      </c>
    </row>
    <row r="506" spans="1:5" x14ac:dyDescent="0.35">
      <c r="A506" s="31" t="s">
        <v>924</v>
      </c>
      <c r="B506" s="32" t="s">
        <v>925</v>
      </c>
      <c r="C506" s="33">
        <v>30</v>
      </c>
      <c r="D506" s="36"/>
      <c r="E506" s="73">
        <f>VLOOKUP(B506,[3]TDSheet!$C$1:$E$65536,3,0)</f>
        <v>221</v>
      </c>
    </row>
    <row r="507" spans="1:5" x14ac:dyDescent="0.35">
      <c r="A507" s="31" t="s">
        <v>926</v>
      </c>
      <c r="B507" s="32" t="s">
        <v>927</v>
      </c>
      <c r="C507" s="33">
        <v>16</v>
      </c>
      <c r="D507" s="36"/>
      <c r="E507" s="73">
        <f>VLOOKUP(B507,[3]TDSheet!$C$1:$E$65536,3,0)</f>
        <v>365</v>
      </c>
    </row>
    <row r="508" spans="1:5" x14ac:dyDescent="0.35">
      <c r="A508" s="31" t="s">
        <v>928</v>
      </c>
      <c r="B508" s="32" t="s">
        <v>929</v>
      </c>
      <c r="C508" s="33">
        <v>8</v>
      </c>
      <c r="D508" s="36"/>
      <c r="E508" s="73">
        <f>VLOOKUP(B508,[3]TDSheet!$C$1:$E$65536,3,0)</f>
        <v>643</v>
      </c>
    </row>
    <row r="509" spans="1:5" x14ac:dyDescent="0.35">
      <c r="A509" s="22" t="s">
        <v>930</v>
      </c>
      <c r="B509" s="23"/>
      <c r="C509" s="23"/>
      <c r="D509" s="24"/>
      <c r="E509" s="73"/>
    </row>
    <row r="510" spans="1:5" x14ac:dyDescent="0.35">
      <c r="A510" s="31" t="s">
        <v>931</v>
      </c>
      <c r="B510" s="32" t="s">
        <v>932</v>
      </c>
      <c r="C510" s="33">
        <v>230</v>
      </c>
      <c r="D510" s="36"/>
      <c r="E510" s="73">
        <f>VLOOKUP(B510,[3]TDSheet!$C$1:$E$65536,3,0)</f>
        <v>33</v>
      </c>
    </row>
    <row r="511" spans="1:5" x14ac:dyDescent="0.35">
      <c r="A511" s="31" t="s">
        <v>933</v>
      </c>
      <c r="B511" s="32" t="s">
        <v>934</v>
      </c>
      <c r="C511" s="33">
        <v>200</v>
      </c>
      <c r="D511" s="36"/>
      <c r="E511" s="73">
        <f>VLOOKUP(B511,[3]TDSheet!$C$1:$E$65536,3,0)</f>
        <v>65</v>
      </c>
    </row>
    <row r="512" spans="1:5" x14ac:dyDescent="0.35">
      <c r="A512" s="31" t="s">
        <v>935</v>
      </c>
      <c r="B512" s="32" t="s">
        <v>936</v>
      </c>
      <c r="C512" s="33">
        <v>130</v>
      </c>
      <c r="D512" s="36"/>
      <c r="E512" s="73">
        <f>VLOOKUP(B512,[3]TDSheet!$C$1:$E$65536,3,0)</f>
        <v>64</v>
      </c>
    </row>
    <row r="513" spans="1:5" x14ac:dyDescent="0.35">
      <c r="A513" s="31" t="s">
        <v>937</v>
      </c>
      <c r="B513" s="32" t="s">
        <v>938</v>
      </c>
      <c r="C513" s="33">
        <v>68</v>
      </c>
      <c r="D513" s="36"/>
      <c r="E513" s="73">
        <f>VLOOKUP(B513,[3]TDSheet!$C$1:$E$65536,3,0)</f>
        <v>146</v>
      </c>
    </row>
    <row r="514" spans="1:5" x14ac:dyDescent="0.35">
      <c r="A514" s="31" t="s">
        <v>939</v>
      </c>
      <c r="B514" s="32" t="s">
        <v>940</v>
      </c>
      <c r="C514" s="33">
        <v>70</v>
      </c>
      <c r="D514" s="36"/>
      <c r="E514" s="73">
        <f>VLOOKUP(B514,[3]TDSheet!$C$1:$E$65536,3,0)</f>
        <v>106</v>
      </c>
    </row>
    <row r="515" spans="1:5" x14ac:dyDescent="0.35">
      <c r="A515" s="31" t="s">
        <v>941</v>
      </c>
      <c r="B515" s="32" t="s">
        <v>942</v>
      </c>
      <c r="C515" s="33">
        <v>35</v>
      </c>
      <c r="D515" s="36"/>
      <c r="E515" s="73">
        <f>VLOOKUP(B515,[3]TDSheet!$C$1:$E$65536,3,0)</f>
        <v>212</v>
      </c>
    </row>
    <row r="516" spans="1:5" x14ac:dyDescent="0.35">
      <c r="A516" s="31" t="s">
        <v>943</v>
      </c>
      <c r="B516" s="32" t="s">
        <v>944</v>
      </c>
      <c r="C516" s="33">
        <v>24</v>
      </c>
      <c r="D516" s="36"/>
      <c r="E516" s="73">
        <f>VLOOKUP(B516,[3]TDSheet!$C$1:$E$65536,3,0)</f>
        <v>469</v>
      </c>
    </row>
    <row r="517" spans="1:5" x14ac:dyDescent="0.35">
      <c r="A517" s="132" t="s">
        <v>945</v>
      </c>
      <c r="B517" s="133"/>
      <c r="C517" s="133"/>
      <c r="D517" s="134"/>
      <c r="E517" s="73"/>
    </row>
    <row r="518" spans="1:5" x14ac:dyDescent="0.35">
      <c r="A518" s="22" t="s">
        <v>779</v>
      </c>
      <c r="B518" s="23"/>
      <c r="C518" s="23"/>
      <c r="D518" s="24"/>
      <c r="E518" s="73"/>
    </row>
    <row r="519" spans="1:5" x14ac:dyDescent="0.35">
      <c r="A519" s="31" t="s">
        <v>946</v>
      </c>
      <c r="B519" s="32" t="s">
        <v>69</v>
      </c>
      <c r="C519" s="33">
        <v>200</v>
      </c>
      <c r="D519" s="36"/>
      <c r="E519" s="73">
        <f>VLOOKUP(B519,[3]TDSheet!$C$1:$E$65536,3,0)</f>
        <v>51</v>
      </c>
    </row>
    <row r="520" spans="1:5" x14ac:dyDescent="0.35">
      <c r="A520" s="31" t="s">
        <v>947</v>
      </c>
      <c r="B520" s="32" t="s">
        <v>70</v>
      </c>
      <c r="C520" s="33">
        <v>120</v>
      </c>
      <c r="D520" s="36"/>
      <c r="E520" s="73">
        <f>VLOOKUP(B520,[3]TDSheet!$C$1:$E$65536,3,0)</f>
        <v>78</v>
      </c>
    </row>
    <row r="521" spans="1:5" x14ac:dyDescent="0.35">
      <c r="A521" s="31" t="s">
        <v>948</v>
      </c>
      <c r="B521" s="32" t="s">
        <v>71</v>
      </c>
      <c r="C521" s="33">
        <v>70</v>
      </c>
      <c r="D521" s="36"/>
      <c r="E521" s="73">
        <f>VLOOKUP(B521,[3]TDSheet!$C$1:$E$65536,3,0)</f>
        <v>119</v>
      </c>
    </row>
    <row r="522" spans="1:5" x14ac:dyDescent="0.35">
      <c r="A522" s="31" t="s">
        <v>949</v>
      </c>
      <c r="B522" s="32" t="s">
        <v>950</v>
      </c>
      <c r="C522" s="33">
        <v>56</v>
      </c>
      <c r="D522" s="36"/>
      <c r="E522" s="73">
        <f>VLOOKUP(B522,[3]TDSheet!$C$1:$E$65536,3,0)</f>
        <v>211</v>
      </c>
    </row>
    <row r="523" spans="1:5" x14ac:dyDescent="0.35">
      <c r="A523" s="31" t="s">
        <v>951</v>
      </c>
      <c r="B523" s="32" t="s">
        <v>952</v>
      </c>
      <c r="C523" s="33">
        <v>30</v>
      </c>
      <c r="D523" s="36"/>
      <c r="E523" s="73">
        <f>VLOOKUP(B523,[3]TDSheet!$C$1:$E$65536,3,0)</f>
        <v>314</v>
      </c>
    </row>
    <row r="524" spans="1:5" x14ac:dyDescent="0.35">
      <c r="A524" s="31" t="s">
        <v>953</v>
      </c>
      <c r="B524" s="32" t="s">
        <v>954</v>
      </c>
      <c r="C524" s="33">
        <v>24</v>
      </c>
      <c r="D524" s="36"/>
      <c r="E524" s="73">
        <f>VLOOKUP(B524,[3]TDSheet!$C$1:$E$65536,3,0)</f>
        <v>497</v>
      </c>
    </row>
    <row r="525" spans="1:5" x14ac:dyDescent="0.35">
      <c r="A525" s="22" t="s">
        <v>792</v>
      </c>
      <c r="B525" s="23"/>
      <c r="C525" s="23"/>
      <c r="D525" s="24"/>
      <c r="E525" s="73"/>
    </row>
    <row r="526" spans="1:5" x14ac:dyDescent="0.35">
      <c r="A526" s="31" t="s">
        <v>955</v>
      </c>
      <c r="B526" s="32" t="s">
        <v>76</v>
      </c>
      <c r="C526" s="33">
        <v>300</v>
      </c>
      <c r="D526" s="36"/>
      <c r="E526" s="73">
        <f>VLOOKUP(B526,[3]TDSheet!$C$1:$E$65536,3,0)</f>
        <v>26</v>
      </c>
    </row>
    <row r="527" spans="1:5" x14ac:dyDescent="0.35">
      <c r="A527" s="31" t="s">
        <v>956</v>
      </c>
      <c r="B527" s="32" t="s">
        <v>77</v>
      </c>
      <c r="C527" s="33">
        <v>200</v>
      </c>
      <c r="D527" s="36"/>
      <c r="E527" s="73">
        <f>VLOOKUP(B527,[3]TDSheet!$C$1:$E$65536,3,0)</f>
        <v>33</v>
      </c>
    </row>
    <row r="528" spans="1:5" x14ac:dyDescent="0.35">
      <c r="A528" s="31" t="s">
        <v>957</v>
      </c>
      <c r="B528" s="32" t="s">
        <v>78</v>
      </c>
      <c r="C528" s="33">
        <v>120</v>
      </c>
      <c r="D528" s="36"/>
      <c r="E528" s="73">
        <f>VLOOKUP(B528,[3]TDSheet!$C$1:$E$65536,3,0)</f>
        <v>53</v>
      </c>
    </row>
    <row r="529" spans="1:5" x14ac:dyDescent="0.35">
      <c r="A529" s="31" t="s">
        <v>958</v>
      </c>
      <c r="B529" s="32" t="s">
        <v>959</v>
      </c>
      <c r="C529" s="33">
        <v>100</v>
      </c>
      <c r="D529" s="36"/>
      <c r="E529" s="73">
        <f>VLOOKUP(B529,[3]TDSheet!$C$1:$E$65536,3,0)</f>
        <v>69</v>
      </c>
    </row>
    <row r="530" spans="1:5" x14ac:dyDescent="0.35">
      <c r="A530" s="31" t="s">
        <v>960</v>
      </c>
      <c r="B530" s="32" t="s">
        <v>961</v>
      </c>
      <c r="C530" s="33">
        <v>50</v>
      </c>
      <c r="D530" s="36"/>
      <c r="E530" s="73">
        <f>VLOOKUP(B530,[3]TDSheet!$C$1:$E$65536,3,0)</f>
        <v>114</v>
      </c>
    </row>
    <row r="531" spans="1:5" x14ac:dyDescent="0.35">
      <c r="A531" s="31" t="s">
        <v>962</v>
      </c>
      <c r="B531" s="32" t="s">
        <v>963</v>
      </c>
      <c r="C531" s="33">
        <v>35</v>
      </c>
      <c r="D531" s="36"/>
      <c r="E531" s="73">
        <f>VLOOKUP(B531,[3]TDSheet!$C$1:$E$65536,3,0)</f>
        <v>239</v>
      </c>
    </row>
    <row r="532" spans="1:5" x14ac:dyDescent="0.35">
      <c r="A532" s="22" t="s">
        <v>805</v>
      </c>
      <c r="B532" s="23"/>
      <c r="C532" s="23"/>
      <c r="D532" s="24"/>
      <c r="E532" s="73"/>
    </row>
    <row r="533" spans="1:5" x14ac:dyDescent="0.35">
      <c r="A533" s="31" t="s">
        <v>964</v>
      </c>
      <c r="B533" s="32" t="s">
        <v>50</v>
      </c>
      <c r="C533" s="33">
        <v>60</v>
      </c>
      <c r="D533" s="36"/>
      <c r="E533" s="73">
        <f>VLOOKUP(B533,[3]TDSheet!$C$1:$E$65536,3,0)</f>
        <v>131</v>
      </c>
    </row>
    <row r="534" spans="1:5" x14ac:dyDescent="0.35">
      <c r="A534" s="31" t="s">
        <v>965</v>
      </c>
      <c r="B534" s="32" t="s">
        <v>51</v>
      </c>
      <c r="C534" s="33">
        <v>50</v>
      </c>
      <c r="D534" s="36"/>
      <c r="E534" s="73">
        <f>VLOOKUP(B534,[3]TDSheet!$C$1:$E$65536,3,0)</f>
        <v>160</v>
      </c>
    </row>
    <row r="535" spans="1:5" x14ac:dyDescent="0.35">
      <c r="A535" s="31" t="s">
        <v>966</v>
      </c>
      <c r="B535" s="32" t="s">
        <v>52</v>
      </c>
      <c r="C535" s="33">
        <v>30</v>
      </c>
      <c r="D535" s="36"/>
      <c r="E535" s="73">
        <f>VLOOKUP(B535,[3]TDSheet!$C$1:$E$65536,3,0)</f>
        <v>188</v>
      </c>
    </row>
    <row r="536" spans="1:5" x14ac:dyDescent="0.35">
      <c r="A536" s="31" t="s">
        <v>967</v>
      </c>
      <c r="B536" s="32" t="s">
        <v>968</v>
      </c>
      <c r="C536" s="33">
        <v>16</v>
      </c>
      <c r="D536" s="36"/>
      <c r="E536" s="73">
        <f>VLOOKUP(B536,[3]TDSheet!$C$1:$E$65536,3,0)</f>
        <v>403</v>
      </c>
    </row>
    <row r="537" spans="1:5" x14ac:dyDescent="0.35">
      <c r="A537" s="31" t="s">
        <v>969</v>
      </c>
      <c r="B537" s="32" t="s">
        <v>970</v>
      </c>
      <c r="C537" s="33">
        <v>14</v>
      </c>
      <c r="D537" s="36"/>
      <c r="E537" s="73">
        <f>VLOOKUP(B537,[3]TDSheet!$C$1:$E$65536,3,0)</f>
        <v>595</v>
      </c>
    </row>
    <row r="538" spans="1:5" x14ac:dyDescent="0.35">
      <c r="A538" s="31" t="s">
        <v>971</v>
      </c>
      <c r="B538" s="32" t="s">
        <v>972</v>
      </c>
      <c r="C538" s="33">
        <v>16</v>
      </c>
      <c r="D538" s="36"/>
      <c r="E538" s="73">
        <f>VLOOKUP(B538,[3]TDSheet!$C$1:$E$65536,3,0)</f>
        <v>589</v>
      </c>
    </row>
    <row r="539" spans="1:5" x14ac:dyDescent="0.35">
      <c r="A539" s="22" t="s">
        <v>818</v>
      </c>
      <c r="B539" s="23"/>
      <c r="C539" s="23"/>
      <c r="D539" s="24"/>
      <c r="E539" s="73"/>
    </row>
    <row r="540" spans="1:5" x14ac:dyDescent="0.35">
      <c r="A540" s="31" t="s">
        <v>973</v>
      </c>
      <c r="B540" s="32" t="s">
        <v>46</v>
      </c>
      <c r="C540" s="33">
        <v>75</v>
      </c>
      <c r="D540" s="36"/>
      <c r="E540" s="73">
        <f>VLOOKUP(B540,[3]TDSheet!$C$1:$E$65536,3,0)</f>
        <v>95</v>
      </c>
    </row>
    <row r="541" spans="1:5" x14ac:dyDescent="0.35">
      <c r="A541" s="31" t="s">
        <v>974</v>
      </c>
      <c r="B541" s="32" t="s">
        <v>48</v>
      </c>
      <c r="C541" s="33">
        <v>56</v>
      </c>
      <c r="D541" s="36"/>
      <c r="E541" s="73">
        <f>VLOOKUP(B541,[3]TDSheet!$C$1:$E$65536,3,0)</f>
        <v>138</v>
      </c>
    </row>
    <row r="542" spans="1:5" x14ac:dyDescent="0.35">
      <c r="A542" s="31" t="s">
        <v>975</v>
      </c>
      <c r="B542" s="32" t="s">
        <v>49</v>
      </c>
      <c r="C542" s="33">
        <v>30</v>
      </c>
      <c r="D542" s="36"/>
      <c r="E542" s="73">
        <f>VLOOKUP(B542,[3]TDSheet!$C$1:$E$65536,3,0)</f>
        <v>208</v>
      </c>
    </row>
    <row r="543" spans="1:5" x14ac:dyDescent="0.35">
      <c r="A543" s="31" t="s">
        <v>976</v>
      </c>
      <c r="B543" s="32" t="s">
        <v>977</v>
      </c>
      <c r="C543" s="33">
        <v>16</v>
      </c>
      <c r="D543" s="36"/>
      <c r="E543" s="73">
        <f>VLOOKUP(B543,[3]TDSheet!$C$1:$E$65536,3,0)</f>
        <v>324</v>
      </c>
    </row>
    <row r="544" spans="1:5" x14ac:dyDescent="0.35">
      <c r="A544" s="31" t="s">
        <v>978</v>
      </c>
      <c r="B544" s="32" t="s">
        <v>979</v>
      </c>
      <c r="C544" s="33">
        <v>8</v>
      </c>
      <c r="D544" s="36"/>
      <c r="E544" s="73">
        <f>VLOOKUP(B544,[3]TDSheet!$C$1:$E$65536,3,0)</f>
        <v>471</v>
      </c>
    </row>
    <row r="545" spans="1:5" x14ac:dyDescent="0.35">
      <c r="A545" s="31" t="s">
        <v>980</v>
      </c>
      <c r="B545" s="32" t="s">
        <v>981</v>
      </c>
      <c r="C545" s="33">
        <v>6</v>
      </c>
      <c r="D545" s="36"/>
      <c r="E545" s="73">
        <f>VLOOKUP(B545,[3]TDSheet!$C$1:$E$65536,3,0)</f>
        <v>673</v>
      </c>
    </row>
    <row r="546" spans="1:5" x14ac:dyDescent="0.35">
      <c r="A546" s="22" t="s">
        <v>831</v>
      </c>
      <c r="B546" s="23"/>
      <c r="C546" s="23"/>
      <c r="D546" s="24"/>
      <c r="E546" s="73"/>
    </row>
    <row r="547" spans="1:5" x14ac:dyDescent="0.35">
      <c r="A547" s="31" t="s">
        <v>982</v>
      </c>
      <c r="B547" s="32" t="s">
        <v>38</v>
      </c>
      <c r="C547" s="33">
        <v>100</v>
      </c>
      <c r="D547" s="36"/>
      <c r="E547" s="73">
        <f>VLOOKUP(B547,[3]TDSheet!$C$1:$E$65536,3,0)</f>
        <v>61</v>
      </c>
    </row>
    <row r="548" spans="1:5" x14ac:dyDescent="0.35">
      <c r="A548" s="31" t="s">
        <v>983</v>
      </c>
      <c r="B548" s="32" t="s">
        <v>984</v>
      </c>
      <c r="C548" s="33">
        <v>105</v>
      </c>
      <c r="D548" s="36"/>
      <c r="E548" s="73">
        <f>VLOOKUP(B548,[3]TDSheet!$C$1:$E$65536,3,0)</f>
        <v>118</v>
      </c>
    </row>
    <row r="549" spans="1:5" x14ac:dyDescent="0.35">
      <c r="A549" s="31" t="s">
        <v>985</v>
      </c>
      <c r="B549" s="32" t="s">
        <v>39</v>
      </c>
      <c r="C549" s="33">
        <v>70</v>
      </c>
      <c r="D549" s="36"/>
      <c r="E549" s="73">
        <f>VLOOKUP(B549,[3]TDSheet!$C$1:$E$65536,3,0)</f>
        <v>98</v>
      </c>
    </row>
    <row r="550" spans="1:5" x14ac:dyDescent="0.35">
      <c r="A550" s="31" t="s">
        <v>986</v>
      </c>
      <c r="B550" s="32" t="s">
        <v>42</v>
      </c>
      <c r="C550" s="33">
        <v>60</v>
      </c>
      <c r="D550" s="36"/>
      <c r="E550" s="73">
        <f>VLOOKUP(B550,[3]TDSheet!$C$1:$E$65536,3,0)</f>
        <v>152</v>
      </c>
    </row>
    <row r="551" spans="1:5" x14ac:dyDescent="0.35">
      <c r="A551" s="31" t="s">
        <v>987</v>
      </c>
      <c r="B551" s="32" t="s">
        <v>44</v>
      </c>
      <c r="C551" s="33">
        <v>48</v>
      </c>
      <c r="D551" s="36"/>
      <c r="E551" s="73">
        <f>VLOOKUP(B551,[3]TDSheet!$C$1:$E$65536,3,0)</f>
        <v>154</v>
      </c>
    </row>
    <row r="552" spans="1:5" x14ac:dyDescent="0.35">
      <c r="A552" s="31" t="s">
        <v>988</v>
      </c>
      <c r="B552" s="32" t="s">
        <v>989</v>
      </c>
      <c r="C552" s="33">
        <v>26</v>
      </c>
      <c r="D552" s="36"/>
      <c r="E552" s="73">
        <f>VLOOKUP(B552,[3]TDSheet!$C$1:$E$65536,3,0)</f>
        <v>324</v>
      </c>
    </row>
    <row r="553" spans="1:5" x14ac:dyDescent="0.35">
      <c r="A553" s="31" t="s">
        <v>990</v>
      </c>
      <c r="B553" s="32" t="s">
        <v>991</v>
      </c>
      <c r="C553" s="33">
        <v>16</v>
      </c>
      <c r="D553" s="36"/>
      <c r="E553" s="73">
        <f>VLOOKUP(B553,[3]TDSheet!$C$1:$E$65536,3,0)</f>
        <v>564</v>
      </c>
    </row>
    <row r="554" spans="1:5" x14ac:dyDescent="0.35">
      <c r="A554" s="22" t="s">
        <v>846</v>
      </c>
      <c r="B554" s="23"/>
      <c r="C554" s="23"/>
      <c r="D554" s="24"/>
      <c r="E554" s="73"/>
    </row>
    <row r="555" spans="1:5" x14ac:dyDescent="0.35">
      <c r="A555" s="31" t="s">
        <v>992</v>
      </c>
      <c r="B555" s="32" t="s">
        <v>31</v>
      </c>
      <c r="C555" s="33">
        <v>130</v>
      </c>
      <c r="D555" s="36"/>
      <c r="E555" s="73">
        <f>VLOOKUP(B555,[3]TDSheet!$C$1:$E$65536,3,0)</f>
        <v>67</v>
      </c>
    </row>
    <row r="556" spans="1:5" x14ac:dyDescent="0.35">
      <c r="A556" s="31" t="s">
        <v>993</v>
      </c>
      <c r="B556" s="32" t="s">
        <v>32</v>
      </c>
      <c r="C556" s="33">
        <v>75</v>
      </c>
      <c r="D556" s="36"/>
      <c r="E556" s="73">
        <f>VLOOKUP(B556,[3]TDSheet!$C$1:$E$65536,3,0)</f>
        <v>100</v>
      </c>
    </row>
    <row r="557" spans="1:5" x14ac:dyDescent="0.35">
      <c r="A557" s="31" t="s">
        <v>994</v>
      </c>
      <c r="B557" s="32" t="s">
        <v>35</v>
      </c>
      <c r="C557" s="33">
        <v>36</v>
      </c>
      <c r="D557" s="36"/>
      <c r="E557" s="73">
        <f>VLOOKUP(B557,[3]TDSheet!$C$1:$E$65536,3,0)</f>
        <v>177</v>
      </c>
    </row>
    <row r="558" spans="1:5" x14ac:dyDescent="0.35">
      <c r="A558" s="31" t="s">
        <v>995</v>
      </c>
      <c r="B558" s="32" t="s">
        <v>36</v>
      </c>
      <c r="C558" s="33">
        <v>32</v>
      </c>
      <c r="D558" s="36"/>
      <c r="E558" s="73">
        <f>VLOOKUP(B558,[3]TDSheet!$C$1:$E$65536,3,0)</f>
        <v>274</v>
      </c>
    </row>
    <row r="559" spans="1:5" x14ac:dyDescent="0.35">
      <c r="A559" s="31" t="s">
        <v>996</v>
      </c>
      <c r="B559" s="32" t="s">
        <v>997</v>
      </c>
      <c r="C559" s="33">
        <v>22</v>
      </c>
      <c r="D559" s="36"/>
      <c r="E559" s="73">
        <f>VLOOKUP(B559,[3]TDSheet!$C$1:$E$65536,3,0)</f>
        <v>332</v>
      </c>
    </row>
    <row r="560" spans="1:5" x14ac:dyDescent="0.35">
      <c r="A560" s="31" t="s">
        <v>998</v>
      </c>
      <c r="B560" s="32" t="s">
        <v>999</v>
      </c>
      <c r="C560" s="33">
        <v>12</v>
      </c>
      <c r="D560" s="36"/>
      <c r="E560" s="73">
        <f>VLOOKUP(B560,[3]TDSheet!$C$1:$E$65536,3,0)</f>
        <v>532</v>
      </c>
    </row>
    <row r="561" spans="1:5" x14ac:dyDescent="0.35">
      <c r="A561" s="22" t="s">
        <v>858</v>
      </c>
      <c r="B561" s="23"/>
      <c r="C561" s="23"/>
      <c r="D561" s="24"/>
      <c r="E561" s="73"/>
    </row>
    <row r="562" spans="1:5" x14ac:dyDescent="0.35">
      <c r="A562" s="31" t="s">
        <v>1000</v>
      </c>
      <c r="B562" s="32" t="s">
        <v>59</v>
      </c>
      <c r="C562" s="33">
        <v>160</v>
      </c>
      <c r="D562" s="36"/>
      <c r="E562" s="73">
        <f>VLOOKUP(B562,[3]TDSheet!$C$1:$E$65536,3,0)</f>
        <v>59</v>
      </c>
    </row>
    <row r="563" spans="1:5" x14ac:dyDescent="0.35">
      <c r="A563" s="31" t="s">
        <v>1001</v>
      </c>
      <c r="B563" s="32" t="s">
        <v>60</v>
      </c>
      <c r="C563" s="33">
        <v>60</v>
      </c>
      <c r="D563" s="36"/>
      <c r="E563" s="73">
        <f>VLOOKUP(B563,[3]TDSheet!$C$1:$E$65536,3,0)</f>
        <v>109</v>
      </c>
    </row>
    <row r="564" spans="1:5" x14ac:dyDescent="0.35">
      <c r="A564" s="31" t="s">
        <v>1002</v>
      </c>
      <c r="B564" s="32" t="s">
        <v>61</v>
      </c>
      <c r="C564" s="33">
        <v>50</v>
      </c>
      <c r="D564" s="36"/>
      <c r="E564" s="73">
        <f>VLOOKUP(B564,[3]TDSheet!$C$1:$E$65536,3,0)</f>
        <v>145</v>
      </c>
    </row>
    <row r="565" spans="1:5" x14ac:dyDescent="0.35">
      <c r="A565" s="31" t="s">
        <v>1003</v>
      </c>
      <c r="B565" s="32" t="s">
        <v>62</v>
      </c>
      <c r="C565" s="33">
        <v>50</v>
      </c>
      <c r="D565" s="36"/>
      <c r="E565" s="73">
        <f>VLOOKUP(B565,[3]TDSheet!$C$1:$E$65536,3,0)</f>
        <v>159</v>
      </c>
    </row>
    <row r="566" spans="1:5" x14ac:dyDescent="0.35">
      <c r="A566" s="31" t="s">
        <v>1004</v>
      </c>
      <c r="B566" s="32" t="s">
        <v>1005</v>
      </c>
      <c r="C566" s="33">
        <v>24</v>
      </c>
      <c r="D566" s="36"/>
      <c r="E566" s="73">
        <f>VLOOKUP(B566,[3]TDSheet!$C$1:$E$65536,3,0)</f>
        <v>411</v>
      </c>
    </row>
    <row r="567" spans="1:5" x14ac:dyDescent="0.35">
      <c r="A567" s="31" t="s">
        <v>1006</v>
      </c>
      <c r="B567" s="32" t="s">
        <v>1007</v>
      </c>
      <c r="C567" s="33">
        <v>18</v>
      </c>
      <c r="D567" s="36"/>
      <c r="E567" s="73">
        <f>VLOOKUP(B567,[3]TDSheet!$C$1:$E$65536,3,0)</f>
        <v>628</v>
      </c>
    </row>
    <row r="568" spans="1:5" x14ac:dyDescent="0.35">
      <c r="A568" s="31" t="s">
        <v>1008</v>
      </c>
      <c r="B568" s="32" t="s">
        <v>1009</v>
      </c>
      <c r="C568" s="33">
        <v>18</v>
      </c>
      <c r="D568" s="36"/>
      <c r="E568" s="73">
        <f>VLOOKUP(B568,[3]TDSheet!$C$1:$E$65536,3,0)</f>
        <v>596</v>
      </c>
    </row>
    <row r="569" spans="1:5" x14ac:dyDescent="0.35">
      <c r="A569" s="22" t="s">
        <v>873</v>
      </c>
      <c r="B569" s="23"/>
      <c r="C569" s="23"/>
      <c r="D569" s="24"/>
      <c r="E569" s="73"/>
    </row>
    <row r="570" spans="1:5" x14ac:dyDescent="0.35">
      <c r="A570" s="31" t="s">
        <v>1010</v>
      </c>
      <c r="B570" s="32" t="s">
        <v>73</v>
      </c>
      <c r="C570" s="33">
        <v>240</v>
      </c>
      <c r="D570" s="36"/>
      <c r="E570" s="73">
        <f>VLOOKUP(B570,[3]TDSheet!$C$1:$E$65536,3,0)</f>
        <v>51</v>
      </c>
    </row>
    <row r="571" spans="1:5" x14ac:dyDescent="0.35">
      <c r="A571" s="31" t="s">
        <v>1011</v>
      </c>
      <c r="B571" s="32" t="s">
        <v>74</v>
      </c>
      <c r="C571" s="33">
        <v>130</v>
      </c>
      <c r="D571" s="36"/>
      <c r="E571" s="73">
        <f>VLOOKUP(B571,[3]TDSheet!$C$1:$E$65536,3,0)</f>
        <v>76</v>
      </c>
    </row>
    <row r="572" spans="1:5" x14ac:dyDescent="0.35">
      <c r="A572" s="31" t="s">
        <v>1012</v>
      </c>
      <c r="B572" s="32" t="s">
        <v>75</v>
      </c>
      <c r="C572" s="33">
        <v>70</v>
      </c>
      <c r="D572" s="36"/>
      <c r="E572" s="73">
        <f>VLOOKUP(B572,[3]TDSheet!$C$1:$E$65536,3,0)</f>
        <v>118</v>
      </c>
    </row>
    <row r="573" spans="1:5" x14ac:dyDescent="0.35">
      <c r="A573" s="31" t="s">
        <v>1013</v>
      </c>
      <c r="B573" s="32" t="s">
        <v>1014</v>
      </c>
      <c r="C573" s="33">
        <v>48</v>
      </c>
      <c r="D573" s="36"/>
      <c r="E573" s="73">
        <f>VLOOKUP(B573,[3]TDSheet!$C$1:$E$65536,3,0)</f>
        <v>218</v>
      </c>
    </row>
    <row r="574" spans="1:5" x14ac:dyDescent="0.35">
      <c r="A574" s="31" t="s">
        <v>1015</v>
      </c>
      <c r="B574" s="32" t="s">
        <v>1016</v>
      </c>
      <c r="C574" s="33">
        <v>33</v>
      </c>
      <c r="D574" s="36"/>
      <c r="E574" s="73">
        <f>VLOOKUP(B574,[3]TDSheet!$C$1:$E$65536,3,0)</f>
        <v>295</v>
      </c>
    </row>
    <row r="575" spans="1:5" x14ac:dyDescent="0.35">
      <c r="A575" s="31" t="s">
        <v>1017</v>
      </c>
      <c r="B575" s="32" t="s">
        <v>1018</v>
      </c>
      <c r="C575" s="33">
        <v>18</v>
      </c>
      <c r="D575" s="36"/>
      <c r="E575" s="73">
        <f>VLOOKUP(B575,[3]TDSheet!$C$1:$E$65536,3,0)</f>
        <v>467</v>
      </c>
    </row>
    <row r="576" spans="1:5" x14ac:dyDescent="0.35">
      <c r="A576" s="22" t="s">
        <v>886</v>
      </c>
      <c r="B576" s="23"/>
      <c r="C576" s="23"/>
      <c r="D576" s="24"/>
      <c r="E576" s="73"/>
    </row>
    <row r="577" spans="1:5" x14ac:dyDescent="0.35">
      <c r="A577" s="31" t="s">
        <v>1019</v>
      </c>
      <c r="B577" s="32" t="s">
        <v>64</v>
      </c>
      <c r="C577" s="33">
        <v>40</v>
      </c>
      <c r="D577" s="36"/>
      <c r="E577" s="73">
        <f>VLOOKUP(B577,[3]TDSheet!$C$1:$E$65536,3,0)</f>
        <v>197</v>
      </c>
    </row>
    <row r="578" spans="1:5" x14ac:dyDescent="0.35">
      <c r="A578" s="31" t="s">
        <v>1020</v>
      </c>
      <c r="B578" s="32" t="s">
        <v>65</v>
      </c>
      <c r="C578" s="33">
        <v>30</v>
      </c>
      <c r="D578" s="36"/>
      <c r="E578" s="73">
        <f>VLOOKUP(B578,[3]TDSheet!$C$1:$E$65536,3,0)</f>
        <v>312</v>
      </c>
    </row>
    <row r="579" spans="1:5" x14ac:dyDescent="0.35">
      <c r="A579" s="31" t="s">
        <v>1021</v>
      </c>
      <c r="B579" s="32" t="s">
        <v>66</v>
      </c>
      <c r="C579" s="33">
        <v>12</v>
      </c>
      <c r="D579" s="36"/>
      <c r="E579" s="73">
        <f>VLOOKUP(B579,[3]TDSheet!$C$1:$E$65536,3,0)</f>
        <v>515</v>
      </c>
    </row>
    <row r="580" spans="1:5" x14ac:dyDescent="0.35">
      <c r="A580" s="31" t="s">
        <v>1022</v>
      </c>
      <c r="B580" s="32" t="s">
        <v>67</v>
      </c>
      <c r="C580" s="33">
        <v>8</v>
      </c>
      <c r="D580" s="36"/>
      <c r="E580" s="73">
        <f>VLOOKUP(B580,[3]TDSheet!$C$1:$E$65536,3,0)</f>
        <v>797</v>
      </c>
    </row>
    <row r="581" spans="1:5" x14ac:dyDescent="0.35">
      <c r="A581" s="31" t="s">
        <v>1023</v>
      </c>
      <c r="B581" s="32" t="s">
        <v>1024</v>
      </c>
      <c r="C581" s="33">
        <v>6</v>
      </c>
      <c r="D581" s="36"/>
      <c r="E581" s="73">
        <f>VLOOKUP(B581,[3]TDSheet!$C$1:$E$65536,3,0)</f>
        <v>1240</v>
      </c>
    </row>
    <row r="582" spans="1:5" x14ac:dyDescent="0.35">
      <c r="A582" s="31" t="s">
        <v>1025</v>
      </c>
      <c r="B582" s="32" t="s">
        <v>1026</v>
      </c>
      <c r="C582" s="33">
        <v>3</v>
      </c>
      <c r="D582" s="36"/>
      <c r="E582" s="73">
        <f>VLOOKUP(B582,[3]TDSheet!$C$1:$E$65536,3,0)</f>
        <v>2034</v>
      </c>
    </row>
    <row r="583" spans="1:5" x14ac:dyDescent="0.35">
      <c r="A583" s="22" t="s">
        <v>898</v>
      </c>
      <c r="B583" s="23"/>
      <c r="C583" s="23"/>
      <c r="D583" s="24"/>
      <c r="E583" s="73"/>
    </row>
    <row r="584" spans="1:5" x14ac:dyDescent="0.35">
      <c r="A584" s="31" t="s">
        <v>1027</v>
      </c>
      <c r="B584" s="32" t="s">
        <v>1028</v>
      </c>
      <c r="C584" s="33">
        <v>32</v>
      </c>
      <c r="D584" s="36"/>
      <c r="E584" s="73">
        <f>VLOOKUP(B584,[3]TDSheet!$C$1:$E$65536,3,0)</f>
        <v>260</v>
      </c>
    </row>
    <row r="585" spans="1:5" x14ac:dyDescent="0.35">
      <c r="A585" s="31" t="s">
        <v>1029</v>
      </c>
      <c r="B585" s="32" t="s">
        <v>1030</v>
      </c>
      <c r="C585" s="33">
        <v>16</v>
      </c>
      <c r="D585" s="36"/>
      <c r="E585" s="73">
        <f>VLOOKUP(B585,[3]TDSheet!$C$1:$E$65536,3,0)</f>
        <v>368</v>
      </c>
    </row>
    <row r="586" spans="1:5" x14ac:dyDescent="0.35">
      <c r="A586" s="31" t="s">
        <v>1031</v>
      </c>
      <c r="B586" s="32" t="s">
        <v>1032</v>
      </c>
      <c r="C586" s="33">
        <v>16</v>
      </c>
      <c r="D586" s="36"/>
      <c r="E586" s="73">
        <f>VLOOKUP(B586,[3]TDSheet!$C$1:$E$65536,3,0)</f>
        <v>398</v>
      </c>
    </row>
    <row r="587" spans="1:5" x14ac:dyDescent="0.35">
      <c r="A587" s="22" t="s">
        <v>905</v>
      </c>
      <c r="B587" s="23"/>
      <c r="C587" s="23"/>
      <c r="D587" s="24"/>
      <c r="E587" s="73"/>
    </row>
    <row r="588" spans="1:5" x14ac:dyDescent="0.35">
      <c r="A588" s="25" t="s">
        <v>906</v>
      </c>
      <c r="B588" s="26"/>
      <c r="C588" s="26"/>
      <c r="D588" s="27"/>
      <c r="E588" s="73"/>
    </row>
    <row r="589" spans="1:5" x14ac:dyDescent="0.35">
      <c r="A589" s="31" t="s">
        <v>1033</v>
      </c>
      <c r="B589" s="32" t="s">
        <v>82</v>
      </c>
      <c r="C589" s="33">
        <v>36</v>
      </c>
      <c r="D589" s="36"/>
      <c r="E589" s="73">
        <f>VLOOKUP(B589,[3]TDSheet!$C$1:$E$65536,3,0)</f>
        <v>179</v>
      </c>
    </row>
    <row r="590" spans="1:5" x14ac:dyDescent="0.35">
      <c r="A590" s="31" t="s">
        <v>1034</v>
      </c>
      <c r="B590" s="32" t="s">
        <v>83</v>
      </c>
      <c r="C590" s="33">
        <v>32</v>
      </c>
      <c r="D590" s="36"/>
      <c r="E590" s="73">
        <f>VLOOKUP(B590,[3]TDSheet!$C$1:$E$65536,3,0)</f>
        <v>259</v>
      </c>
    </row>
    <row r="591" spans="1:5" x14ac:dyDescent="0.35">
      <c r="A591" s="31" t="s">
        <v>1035</v>
      </c>
      <c r="B591" s="32" t="s">
        <v>84</v>
      </c>
      <c r="C591" s="33">
        <v>16</v>
      </c>
      <c r="D591" s="36"/>
      <c r="E591" s="73">
        <f>VLOOKUP(B591,[3]TDSheet!$C$1:$E$65536,3,0)</f>
        <v>444</v>
      </c>
    </row>
    <row r="592" spans="1:5" x14ac:dyDescent="0.35">
      <c r="A592" s="31" t="s">
        <v>1036</v>
      </c>
      <c r="B592" s="32" t="s">
        <v>1037</v>
      </c>
      <c r="C592" s="33">
        <v>8</v>
      </c>
      <c r="D592" s="36"/>
      <c r="E592" s="73">
        <f>VLOOKUP(B592,[3]TDSheet!$C$1:$E$65536,3,0)</f>
        <v>823</v>
      </c>
    </row>
    <row r="593" spans="1:5" x14ac:dyDescent="0.35">
      <c r="A593" s="25" t="s">
        <v>915</v>
      </c>
      <c r="B593" s="26"/>
      <c r="C593" s="26"/>
      <c r="D593" s="27"/>
      <c r="E593" s="73"/>
    </row>
    <row r="594" spans="1:5" x14ac:dyDescent="0.35">
      <c r="A594" s="31" t="s">
        <v>1038</v>
      </c>
      <c r="B594" s="32" t="s">
        <v>1039</v>
      </c>
      <c r="C594" s="33">
        <v>36</v>
      </c>
      <c r="D594" s="36"/>
      <c r="E594" s="73">
        <f>VLOOKUP(B594,[3]TDSheet!$C$1:$E$65536,3,0)</f>
        <v>205</v>
      </c>
    </row>
    <row r="595" spans="1:5" x14ac:dyDescent="0.35">
      <c r="A595" s="31" t="s">
        <v>1040</v>
      </c>
      <c r="B595" s="32" t="s">
        <v>1041</v>
      </c>
      <c r="C595" s="33">
        <v>20</v>
      </c>
      <c r="D595" s="36"/>
      <c r="E595" s="73">
        <f>VLOOKUP(B595,[3]TDSheet!$C$1:$E$65536,3,0)</f>
        <v>378</v>
      </c>
    </row>
    <row r="596" spans="1:5" x14ac:dyDescent="0.35">
      <c r="A596" s="22" t="s">
        <v>920</v>
      </c>
      <c r="B596" s="23"/>
      <c r="C596" s="23"/>
      <c r="D596" s="24"/>
      <c r="E596" s="73"/>
    </row>
    <row r="597" spans="1:5" x14ac:dyDescent="0.35">
      <c r="A597" s="25" t="s">
        <v>921</v>
      </c>
      <c r="B597" s="26"/>
      <c r="C597" s="26"/>
      <c r="D597" s="27"/>
      <c r="E597" s="73"/>
    </row>
    <row r="598" spans="1:5" x14ac:dyDescent="0.35">
      <c r="A598" s="31" t="s">
        <v>1042</v>
      </c>
      <c r="B598" s="32" t="s">
        <v>79</v>
      </c>
      <c r="C598" s="33">
        <v>52</v>
      </c>
      <c r="D598" s="36"/>
      <c r="E598" s="73">
        <f>VLOOKUP(B598,[3]TDSheet!$C$1:$E$65536,3,0)</f>
        <v>144</v>
      </c>
    </row>
    <row r="599" spans="1:5" x14ac:dyDescent="0.35">
      <c r="A599" s="31" t="s">
        <v>1043</v>
      </c>
      <c r="B599" s="32" t="s">
        <v>80</v>
      </c>
      <c r="C599" s="33">
        <v>30</v>
      </c>
      <c r="D599" s="36"/>
      <c r="E599" s="73">
        <f>VLOOKUP(B599,[3]TDSheet!$C$1:$E$65536,3,0)</f>
        <v>231</v>
      </c>
    </row>
    <row r="600" spans="1:5" x14ac:dyDescent="0.35">
      <c r="A600" s="31" t="s">
        <v>1044</v>
      </c>
      <c r="B600" s="32" t="s">
        <v>81</v>
      </c>
      <c r="C600" s="33">
        <v>16</v>
      </c>
      <c r="D600" s="36"/>
      <c r="E600" s="73">
        <f>VLOOKUP(B600,[3]TDSheet!$C$1:$E$65536,3,0)</f>
        <v>384</v>
      </c>
    </row>
    <row r="601" spans="1:5" x14ac:dyDescent="0.35">
      <c r="A601" s="31" t="s">
        <v>1045</v>
      </c>
      <c r="B601" s="32" t="s">
        <v>1046</v>
      </c>
      <c r="C601" s="33">
        <v>8</v>
      </c>
      <c r="D601" s="36"/>
      <c r="E601" s="73">
        <f>VLOOKUP(B601,[3]TDSheet!$C$1:$E$65536,3,0)</f>
        <v>675</v>
      </c>
    </row>
    <row r="602" spans="1:5" x14ac:dyDescent="0.35">
      <c r="A602" s="22" t="s">
        <v>930</v>
      </c>
      <c r="B602" s="23"/>
      <c r="C602" s="23"/>
      <c r="D602" s="24"/>
      <c r="E602" s="73"/>
    </row>
    <row r="603" spans="1:5" x14ac:dyDescent="0.35">
      <c r="A603" s="31" t="s">
        <v>1047</v>
      </c>
      <c r="B603" s="32" t="s">
        <v>55</v>
      </c>
      <c r="C603" s="33">
        <v>230</v>
      </c>
      <c r="D603" s="36"/>
      <c r="E603" s="73">
        <f>VLOOKUP(B603,[3]TDSheet!$C$1:$E$65536,3,0)</f>
        <v>34</v>
      </c>
    </row>
    <row r="604" spans="1:5" x14ac:dyDescent="0.35">
      <c r="A604" s="31" t="s">
        <v>1048</v>
      </c>
      <c r="B604" s="32" t="s">
        <v>56</v>
      </c>
      <c r="C604" s="33">
        <v>200</v>
      </c>
      <c r="D604" s="36"/>
      <c r="E604" s="73">
        <f>VLOOKUP(B604,[3]TDSheet!$C$1:$E$65536,3,0)</f>
        <v>68</v>
      </c>
    </row>
    <row r="605" spans="1:5" x14ac:dyDescent="0.35">
      <c r="A605" s="31" t="s">
        <v>1049</v>
      </c>
      <c r="B605" s="32" t="s">
        <v>58</v>
      </c>
      <c r="C605" s="33">
        <v>130</v>
      </c>
      <c r="D605" s="36"/>
      <c r="E605" s="73">
        <f>VLOOKUP(B605,[3]TDSheet!$C$1:$E$65536,3,0)</f>
        <v>67</v>
      </c>
    </row>
    <row r="606" spans="1:5" x14ac:dyDescent="0.35">
      <c r="A606" s="31" t="s">
        <v>1050</v>
      </c>
      <c r="B606" s="32" t="s">
        <v>1051</v>
      </c>
      <c r="C606" s="33">
        <v>68</v>
      </c>
      <c r="D606" s="36"/>
      <c r="E606" s="73">
        <f>VLOOKUP(B606,[3]TDSheet!$C$1:$E$65536,3,0)</f>
        <v>153</v>
      </c>
    </row>
    <row r="607" spans="1:5" x14ac:dyDescent="0.35">
      <c r="A607" s="31" t="s">
        <v>1052</v>
      </c>
      <c r="B607" s="32" t="s">
        <v>1053</v>
      </c>
      <c r="C607" s="33">
        <v>70</v>
      </c>
      <c r="D607" s="36"/>
      <c r="E607" s="73">
        <f>VLOOKUP(B607,[3]TDSheet!$C$1:$E$65536,3,0)</f>
        <v>111</v>
      </c>
    </row>
    <row r="608" spans="1:5" x14ac:dyDescent="0.35">
      <c r="A608" s="31" t="s">
        <v>1054</v>
      </c>
      <c r="B608" s="32" t="s">
        <v>1055</v>
      </c>
      <c r="C608" s="33">
        <v>35</v>
      </c>
      <c r="D608" s="36"/>
      <c r="E608" s="73">
        <f>VLOOKUP(B608,[3]TDSheet!$C$1:$E$65536,3,0)</f>
        <v>223</v>
      </c>
    </row>
    <row r="609" spans="1:5" x14ac:dyDescent="0.35">
      <c r="A609" s="31" t="s">
        <v>1056</v>
      </c>
      <c r="B609" s="32" t="s">
        <v>1057</v>
      </c>
      <c r="C609" s="33">
        <v>24</v>
      </c>
      <c r="D609" s="36"/>
      <c r="E609" s="73">
        <f>VLOOKUP(B609,[3]TDSheet!$C$1:$E$65536,3,0)</f>
        <v>492</v>
      </c>
    </row>
  </sheetData>
  <autoFilter ref="A4:E609"/>
  <mergeCells count="5"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7"/>
  <sheetViews>
    <sheetView workbookViewId="0">
      <selection activeCell="G18" sqref="G18"/>
    </sheetView>
  </sheetViews>
  <sheetFormatPr defaultRowHeight="14.5" x14ac:dyDescent="0.35"/>
  <cols>
    <col min="1" max="1" width="89.26953125" customWidth="1"/>
    <col min="2" max="2" width="29.453125" customWidth="1"/>
    <col min="3" max="3" width="16.54296875" style="75" customWidth="1"/>
  </cols>
  <sheetData>
    <row r="1" spans="1:3" ht="45.75" customHeight="1" x14ac:dyDescent="0.35">
      <c r="A1" s="55" t="s">
        <v>145</v>
      </c>
      <c r="B1" s="37"/>
    </row>
    <row r="2" spans="1:3" x14ac:dyDescent="0.35">
      <c r="A2" s="42" t="s">
        <v>1058</v>
      </c>
      <c r="B2" s="37"/>
    </row>
    <row r="3" spans="1:3" x14ac:dyDescent="0.35">
      <c r="A3" s="39" t="s">
        <v>146</v>
      </c>
      <c r="B3" s="38"/>
      <c r="C3" s="76"/>
    </row>
    <row r="4" spans="1:3" ht="15" thickBot="1" x14ac:dyDescent="0.4">
      <c r="A4" s="39" t="s">
        <v>147</v>
      </c>
      <c r="B4" s="38"/>
      <c r="C4" s="76"/>
    </row>
    <row r="5" spans="1:3" x14ac:dyDescent="0.35">
      <c r="A5" s="170" t="s">
        <v>144</v>
      </c>
      <c r="B5" s="172" t="s">
        <v>1059</v>
      </c>
      <c r="C5" s="174" t="s">
        <v>150</v>
      </c>
    </row>
    <row r="6" spans="1:3" ht="15" thickBot="1" x14ac:dyDescent="0.4">
      <c r="A6" s="171"/>
      <c r="B6" s="173"/>
      <c r="C6" s="175"/>
    </row>
    <row r="7" spans="1:3" x14ac:dyDescent="0.35">
      <c r="A7" s="59" t="s">
        <v>151</v>
      </c>
      <c r="B7" s="60"/>
      <c r="C7" s="77"/>
    </row>
    <row r="8" spans="1:3" x14ac:dyDescent="0.35">
      <c r="A8" s="45" t="s">
        <v>1060</v>
      </c>
      <c r="B8" s="46"/>
      <c r="C8" s="78"/>
    </row>
    <row r="9" spans="1:3" x14ac:dyDescent="0.35">
      <c r="A9" s="47" t="s">
        <v>1061</v>
      </c>
      <c r="B9" s="48"/>
      <c r="C9" s="79"/>
    </row>
    <row r="10" spans="1:3" x14ac:dyDescent="0.35">
      <c r="A10" s="49" t="s">
        <v>1062</v>
      </c>
      <c r="B10" s="50"/>
      <c r="C10" s="80"/>
    </row>
    <row r="11" spans="1:3" x14ac:dyDescent="0.35">
      <c r="A11" s="40" t="s">
        <v>1063</v>
      </c>
      <c r="B11" s="41" t="s">
        <v>1064</v>
      </c>
      <c r="C11" s="81">
        <v>3172</v>
      </c>
    </row>
    <row r="12" spans="1:3" x14ac:dyDescent="0.35">
      <c r="A12" s="40" t="s">
        <v>1065</v>
      </c>
      <c r="B12" s="41" t="s">
        <v>1066</v>
      </c>
      <c r="C12" s="81">
        <v>3936</v>
      </c>
    </row>
    <row r="13" spans="1:3" x14ac:dyDescent="0.35">
      <c r="A13" s="40" t="s">
        <v>1067</v>
      </c>
      <c r="B13" s="41" t="s">
        <v>1068</v>
      </c>
      <c r="C13" s="81">
        <v>4372</v>
      </c>
    </row>
    <row r="14" spans="1:3" x14ac:dyDescent="0.35">
      <c r="A14" s="40" t="s">
        <v>1069</v>
      </c>
      <c r="B14" s="41" t="s">
        <v>1070</v>
      </c>
      <c r="C14" s="81">
        <v>4925</v>
      </c>
    </row>
    <row r="15" spans="1:3" x14ac:dyDescent="0.35">
      <c r="A15" s="40" t="s">
        <v>1071</v>
      </c>
      <c r="B15" s="41" t="s">
        <v>1072</v>
      </c>
      <c r="C15" s="81">
        <v>6234</v>
      </c>
    </row>
    <row r="16" spans="1:3" x14ac:dyDescent="0.35">
      <c r="A16" s="40" t="s">
        <v>1073</v>
      </c>
      <c r="B16" s="41" t="s">
        <v>1074</v>
      </c>
      <c r="C16" s="81">
        <v>5574</v>
      </c>
    </row>
    <row r="17" spans="1:3" x14ac:dyDescent="0.35">
      <c r="A17" s="40" t="s">
        <v>1075</v>
      </c>
      <c r="B17" s="41" t="s">
        <v>1076</v>
      </c>
      <c r="C17" s="81">
        <v>7354</v>
      </c>
    </row>
    <row r="18" spans="1:3" x14ac:dyDescent="0.35">
      <c r="A18" s="40" t="s">
        <v>1077</v>
      </c>
      <c r="B18" s="41" t="s">
        <v>1078</v>
      </c>
      <c r="C18" s="81">
        <v>7351</v>
      </c>
    </row>
    <row r="19" spans="1:3" x14ac:dyDescent="0.35">
      <c r="A19" s="40" t="s">
        <v>1079</v>
      </c>
      <c r="B19" s="41" t="s">
        <v>1080</v>
      </c>
      <c r="C19" s="81">
        <v>15956</v>
      </c>
    </row>
    <row r="20" spans="1:3" x14ac:dyDescent="0.35">
      <c r="A20" s="40" t="s">
        <v>1081</v>
      </c>
      <c r="B20" s="41" t="s">
        <v>1082</v>
      </c>
      <c r="C20" s="81">
        <v>20690</v>
      </c>
    </row>
    <row r="21" spans="1:3" x14ac:dyDescent="0.35">
      <c r="A21" s="49" t="s">
        <v>1083</v>
      </c>
      <c r="B21" s="50"/>
      <c r="C21" s="80"/>
    </row>
    <row r="22" spans="1:3" x14ac:dyDescent="0.35">
      <c r="A22" s="51" t="s">
        <v>1084</v>
      </c>
      <c r="B22" s="52"/>
      <c r="C22" s="82"/>
    </row>
    <row r="23" spans="1:3" x14ac:dyDescent="0.35">
      <c r="A23" s="40" t="s">
        <v>1085</v>
      </c>
      <c r="B23" s="41" t="s">
        <v>1086</v>
      </c>
      <c r="C23" s="81">
        <v>3046</v>
      </c>
    </row>
    <row r="24" spans="1:3" x14ac:dyDescent="0.35">
      <c r="A24" s="40" t="s">
        <v>1087</v>
      </c>
      <c r="B24" s="41" t="s">
        <v>1088</v>
      </c>
      <c r="C24" s="81">
        <v>3274</v>
      </c>
    </row>
    <row r="25" spans="1:3" x14ac:dyDescent="0.35">
      <c r="A25" s="40" t="s">
        <v>1089</v>
      </c>
      <c r="B25" s="41" t="s">
        <v>1090</v>
      </c>
      <c r="C25" s="81">
        <v>3964</v>
      </c>
    </row>
    <row r="26" spans="1:3" x14ac:dyDescent="0.35">
      <c r="A26" s="40" t="s">
        <v>1091</v>
      </c>
      <c r="B26" s="41" t="s">
        <v>1092</v>
      </c>
      <c r="C26" s="81">
        <v>4138</v>
      </c>
    </row>
    <row r="27" spans="1:3" x14ac:dyDescent="0.35">
      <c r="A27" s="40" t="s">
        <v>1093</v>
      </c>
      <c r="B27" s="41" t="s">
        <v>1094</v>
      </c>
      <c r="C27" s="81">
        <v>5220</v>
      </c>
    </row>
    <row r="28" spans="1:3" x14ac:dyDescent="0.35">
      <c r="A28" s="40" t="s">
        <v>1095</v>
      </c>
      <c r="B28" s="41" t="s">
        <v>1096</v>
      </c>
      <c r="C28" s="81">
        <v>6514</v>
      </c>
    </row>
    <row r="29" spans="1:3" x14ac:dyDescent="0.35">
      <c r="A29" s="40" t="s">
        <v>1097</v>
      </c>
      <c r="B29" s="41" t="s">
        <v>1098</v>
      </c>
      <c r="C29" s="81">
        <v>7886</v>
      </c>
    </row>
    <row r="30" spans="1:3" x14ac:dyDescent="0.35">
      <c r="A30" s="40" t="s">
        <v>1099</v>
      </c>
      <c r="B30" s="41" t="s">
        <v>1100</v>
      </c>
      <c r="C30" s="81">
        <v>17347</v>
      </c>
    </row>
    <row r="31" spans="1:3" x14ac:dyDescent="0.35">
      <c r="A31" s="40" t="s">
        <v>1101</v>
      </c>
      <c r="B31" s="41" t="s">
        <v>1102</v>
      </c>
      <c r="C31" s="81">
        <v>8967</v>
      </c>
    </row>
    <row r="32" spans="1:3" x14ac:dyDescent="0.35">
      <c r="A32" s="40" t="s">
        <v>1103</v>
      </c>
      <c r="B32" s="41" t="s">
        <v>1104</v>
      </c>
      <c r="C32" s="81">
        <v>35272</v>
      </c>
    </row>
    <row r="33" spans="1:3" x14ac:dyDescent="0.35">
      <c r="A33" s="40" t="s">
        <v>1105</v>
      </c>
      <c r="B33" s="41" t="s">
        <v>1106</v>
      </c>
      <c r="C33" s="81">
        <v>38211</v>
      </c>
    </row>
    <row r="34" spans="1:3" x14ac:dyDescent="0.35">
      <c r="A34" s="40" t="s">
        <v>1107</v>
      </c>
      <c r="B34" s="41" t="s">
        <v>1108</v>
      </c>
      <c r="C34" s="81">
        <v>36676</v>
      </c>
    </row>
    <row r="35" spans="1:3" x14ac:dyDescent="0.35">
      <c r="A35" s="40" t="s">
        <v>1109</v>
      </c>
      <c r="B35" s="41" t="s">
        <v>1110</v>
      </c>
      <c r="C35" s="81">
        <v>130447</v>
      </c>
    </row>
    <row r="36" spans="1:3" x14ac:dyDescent="0.35">
      <c r="A36" s="40" t="s">
        <v>1111</v>
      </c>
      <c r="B36" s="41" t="s">
        <v>1112</v>
      </c>
      <c r="C36" s="81">
        <v>45654</v>
      </c>
    </row>
    <row r="37" spans="1:3" x14ac:dyDescent="0.35">
      <c r="A37" s="45" t="s">
        <v>1113</v>
      </c>
      <c r="B37" s="46"/>
      <c r="C37" s="78"/>
    </row>
    <row r="38" spans="1:3" x14ac:dyDescent="0.35">
      <c r="A38" s="47" t="s">
        <v>1114</v>
      </c>
      <c r="B38" s="48"/>
      <c r="C38" s="79"/>
    </row>
    <row r="39" spans="1:3" x14ac:dyDescent="0.35">
      <c r="A39" s="49" t="s">
        <v>1115</v>
      </c>
      <c r="B39" s="50"/>
      <c r="C39" s="80"/>
    </row>
    <row r="40" spans="1:3" x14ac:dyDescent="0.35">
      <c r="A40" s="51" t="s">
        <v>1116</v>
      </c>
      <c r="B40" s="52"/>
      <c r="C40" s="82"/>
    </row>
    <row r="41" spans="1:3" x14ac:dyDescent="0.35">
      <c r="A41" s="53" t="s">
        <v>1117</v>
      </c>
      <c r="B41" s="54"/>
      <c r="C41" s="83"/>
    </row>
    <row r="42" spans="1:3" x14ac:dyDescent="0.35">
      <c r="A42" s="40" t="s">
        <v>1118</v>
      </c>
      <c r="B42" s="41" t="s">
        <v>1119</v>
      </c>
      <c r="C42" s="81">
        <v>8934</v>
      </c>
    </row>
    <row r="43" spans="1:3" x14ac:dyDescent="0.35">
      <c r="A43" s="40" t="s">
        <v>1120</v>
      </c>
      <c r="B43" s="41" t="s">
        <v>1121</v>
      </c>
      <c r="C43" s="81">
        <v>8934</v>
      </c>
    </row>
    <row r="44" spans="1:3" x14ac:dyDescent="0.35">
      <c r="A44" s="40" t="s">
        <v>1122</v>
      </c>
      <c r="B44" s="41" t="s">
        <v>1123</v>
      </c>
      <c r="C44" s="81">
        <v>9799</v>
      </c>
    </row>
    <row r="45" spans="1:3" x14ac:dyDescent="0.35">
      <c r="A45" s="40" t="s">
        <v>1124</v>
      </c>
      <c r="B45" s="41" t="s">
        <v>1125</v>
      </c>
      <c r="C45" s="81">
        <v>10353</v>
      </c>
    </row>
    <row r="46" spans="1:3" x14ac:dyDescent="0.35">
      <c r="A46" s="40" t="s">
        <v>1126</v>
      </c>
      <c r="B46" s="41" t="s">
        <v>1127</v>
      </c>
      <c r="C46" s="81">
        <v>11378</v>
      </c>
    </row>
    <row r="47" spans="1:3" x14ac:dyDescent="0.35">
      <c r="A47" s="40" t="s">
        <v>1128</v>
      </c>
      <c r="B47" s="41" t="s">
        <v>1129</v>
      </c>
      <c r="C47" s="81">
        <v>12805</v>
      </c>
    </row>
    <row r="48" spans="1:3" x14ac:dyDescent="0.35">
      <c r="A48" s="40" t="s">
        <v>1130</v>
      </c>
      <c r="B48" s="41" t="s">
        <v>1131</v>
      </c>
      <c r="C48" s="81">
        <v>14630</v>
      </c>
    </row>
    <row r="49" spans="1:3" x14ac:dyDescent="0.35">
      <c r="A49" s="40" t="s">
        <v>1132</v>
      </c>
      <c r="B49" s="41" t="s">
        <v>1133</v>
      </c>
      <c r="C49" s="81">
        <v>16823</v>
      </c>
    </row>
    <row r="50" spans="1:3" x14ac:dyDescent="0.35">
      <c r="A50" s="53" t="s">
        <v>1134</v>
      </c>
      <c r="B50" s="54"/>
      <c r="C50" s="83"/>
    </row>
    <row r="51" spans="1:3" x14ac:dyDescent="0.35">
      <c r="A51" s="40" t="s">
        <v>1135</v>
      </c>
      <c r="B51" s="41" t="s">
        <v>1136</v>
      </c>
      <c r="C51" s="81">
        <v>7027</v>
      </c>
    </row>
    <row r="52" spans="1:3" x14ac:dyDescent="0.35">
      <c r="A52" s="40" t="s">
        <v>1137</v>
      </c>
      <c r="B52" s="41" t="s">
        <v>1138</v>
      </c>
      <c r="C52" s="81">
        <v>7027</v>
      </c>
    </row>
    <row r="53" spans="1:3" x14ac:dyDescent="0.35">
      <c r="A53" s="40" t="s">
        <v>1139</v>
      </c>
      <c r="B53" s="41" t="s">
        <v>1140</v>
      </c>
      <c r="C53" s="81">
        <v>7027</v>
      </c>
    </row>
    <row r="54" spans="1:3" x14ac:dyDescent="0.35">
      <c r="A54" s="40" t="s">
        <v>1141</v>
      </c>
      <c r="B54" s="41" t="s">
        <v>1142</v>
      </c>
      <c r="C54" s="81">
        <v>8167</v>
      </c>
    </row>
    <row r="55" spans="1:3" x14ac:dyDescent="0.35">
      <c r="A55" s="40" t="s">
        <v>1143</v>
      </c>
      <c r="B55" s="41" t="s">
        <v>1144</v>
      </c>
      <c r="C55" s="81">
        <v>9790</v>
      </c>
    </row>
    <row r="56" spans="1:3" x14ac:dyDescent="0.35">
      <c r="A56" s="40" t="s">
        <v>1145</v>
      </c>
      <c r="B56" s="41" t="s">
        <v>1146</v>
      </c>
      <c r="C56" s="81">
        <v>10669</v>
      </c>
    </row>
    <row r="57" spans="1:3" x14ac:dyDescent="0.35">
      <c r="A57" s="40" t="s">
        <v>1147</v>
      </c>
      <c r="B57" s="41" t="s">
        <v>1148</v>
      </c>
      <c r="C57" s="81">
        <v>14617</v>
      </c>
    </row>
    <row r="58" spans="1:3" x14ac:dyDescent="0.35">
      <c r="A58" s="40" t="s">
        <v>1149</v>
      </c>
      <c r="B58" s="41" t="s">
        <v>1150</v>
      </c>
      <c r="C58" s="81">
        <v>18134</v>
      </c>
    </row>
    <row r="59" spans="1:3" x14ac:dyDescent="0.35">
      <c r="A59" s="40" t="s">
        <v>1151</v>
      </c>
      <c r="B59" s="41" t="s">
        <v>1152</v>
      </c>
      <c r="C59" s="81">
        <v>21218</v>
      </c>
    </row>
    <row r="60" spans="1:3" x14ac:dyDescent="0.35">
      <c r="A60" s="40" t="s">
        <v>1153</v>
      </c>
      <c r="B60" s="41" t="s">
        <v>1154</v>
      </c>
      <c r="C60" s="81">
        <v>61353</v>
      </c>
    </row>
    <row r="61" spans="1:3" x14ac:dyDescent="0.35">
      <c r="A61" s="40" t="s">
        <v>1155</v>
      </c>
      <c r="B61" s="41" t="s">
        <v>1156</v>
      </c>
      <c r="C61" s="81">
        <v>76983</v>
      </c>
    </row>
    <row r="62" spans="1:3" x14ac:dyDescent="0.35">
      <c r="A62" s="40" t="s">
        <v>1157</v>
      </c>
      <c r="B62" s="41" t="s">
        <v>1158</v>
      </c>
      <c r="C62" s="81">
        <v>117810</v>
      </c>
    </row>
    <row r="63" spans="1:3" x14ac:dyDescent="0.35">
      <c r="A63" s="40" t="s">
        <v>1159</v>
      </c>
      <c r="B63" s="41" t="s">
        <v>1160</v>
      </c>
      <c r="C63" s="81">
        <v>180145</v>
      </c>
    </row>
    <row r="64" spans="1:3" x14ac:dyDescent="0.35">
      <c r="A64" s="40" t="s">
        <v>1161</v>
      </c>
      <c r="B64" s="41" t="s">
        <v>1162</v>
      </c>
      <c r="C64" s="81">
        <v>347878</v>
      </c>
    </row>
    <row r="65" spans="1:3" x14ac:dyDescent="0.35">
      <c r="A65" s="53" t="s">
        <v>1163</v>
      </c>
      <c r="B65" s="54"/>
      <c r="C65" s="83"/>
    </row>
    <row r="66" spans="1:3" x14ac:dyDescent="0.35">
      <c r="A66" s="40" t="s">
        <v>1164</v>
      </c>
      <c r="B66" s="41" t="s">
        <v>1165</v>
      </c>
      <c r="C66" s="81">
        <v>7683</v>
      </c>
    </row>
    <row r="67" spans="1:3" x14ac:dyDescent="0.35">
      <c r="A67" s="40" t="s">
        <v>1166</v>
      </c>
      <c r="B67" s="41" t="s">
        <v>1167</v>
      </c>
      <c r="C67" s="81">
        <v>7683</v>
      </c>
    </row>
    <row r="68" spans="1:3" x14ac:dyDescent="0.35">
      <c r="A68" s="40" t="s">
        <v>1168</v>
      </c>
      <c r="B68" s="41" t="s">
        <v>1169</v>
      </c>
      <c r="C68" s="81">
        <v>8716</v>
      </c>
    </row>
    <row r="69" spans="1:3" x14ac:dyDescent="0.35">
      <c r="A69" s="40" t="s">
        <v>1170</v>
      </c>
      <c r="B69" s="41" t="s">
        <v>1171</v>
      </c>
      <c r="C69" s="81">
        <v>9477</v>
      </c>
    </row>
    <row r="70" spans="1:3" x14ac:dyDescent="0.35">
      <c r="A70" s="40" t="s">
        <v>1172</v>
      </c>
      <c r="B70" s="41" t="s">
        <v>1173</v>
      </c>
      <c r="C70" s="81">
        <v>11214</v>
      </c>
    </row>
    <row r="71" spans="1:3" x14ac:dyDescent="0.35">
      <c r="A71" s="40" t="s">
        <v>1174</v>
      </c>
      <c r="B71" s="41" t="s">
        <v>1175</v>
      </c>
      <c r="C71" s="81">
        <v>11703</v>
      </c>
    </row>
    <row r="72" spans="1:3" x14ac:dyDescent="0.35">
      <c r="A72" s="40" t="s">
        <v>1176</v>
      </c>
      <c r="B72" s="41" t="s">
        <v>1177</v>
      </c>
      <c r="C72" s="81">
        <v>15535</v>
      </c>
    </row>
    <row r="73" spans="1:3" x14ac:dyDescent="0.35">
      <c r="A73" s="40" t="s">
        <v>1178</v>
      </c>
      <c r="B73" s="41" t="s">
        <v>1179</v>
      </c>
      <c r="C73" s="81">
        <v>15885</v>
      </c>
    </row>
    <row r="74" spans="1:3" x14ac:dyDescent="0.35">
      <c r="A74" s="40" t="s">
        <v>1180</v>
      </c>
      <c r="B74" s="41" t="s">
        <v>1181</v>
      </c>
      <c r="C74" s="81">
        <v>19187</v>
      </c>
    </row>
    <row r="75" spans="1:3" x14ac:dyDescent="0.35">
      <c r="A75" s="40" t="s">
        <v>1182</v>
      </c>
      <c r="B75" s="41" t="s">
        <v>1183</v>
      </c>
      <c r="C75" s="81">
        <v>19442</v>
      </c>
    </row>
    <row r="76" spans="1:3" x14ac:dyDescent="0.35">
      <c r="A76" s="40" t="s">
        <v>1184</v>
      </c>
      <c r="B76" s="41" t="s">
        <v>1185</v>
      </c>
      <c r="C76" s="81">
        <v>22631</v>
      </c>
    </row>
    <row r="77" spans="1:3" x14ac:dyDescent="0.35">
      <c r="A77" s="40" t="s">
        <v>1186</v>
      </c>
      <c r="B77" s="41" t="s">
        <v>1187</v>
      </c>
      <c r="C77" s="81">
        <v>22899</v>
      </c>
    </row>
    <row r="78" spans="1:3" x14ac:dyDescent="0.35">
      <c r="A78" s="40" t="s">
        <v>1188</v>
      </c>
      <c r="B78" s="41" t="s">
        <v>1189</v>
      </c>
      <c r="C78" s="81">
        <v>63429</v>
      </c>
    </row>
    <row r="79" spans="1:3" x14ac:dyDescent="0.35">
      <c r="A79" s="40" t="s">
        <v>1190</v>
      </c>
      <c r="B79" s="41" t="s">
        <v>1191</v>
      </c>
      <c r="C79" s="81">
        <v>64067</v>
      </c>
    </row>
    <row r="80" spans="1:3" x14ac:dyDescent="0.35">
      <c r="A80" s="40" t="s">
        <v>1192</v>
      </c>
      <c r="B80" s="41" t="s">
        <v>1193</v>
      </c>
      <c r="C80" s="81">
        <v>79697</v>
      </c>
    </row>
    <row r="81" spans="1:3" x14ac:dyDescent="0.35">
      <c r="A81" s="40" t="s">
        <v>1194</v>
      </c>
      <c r="B81" s="41" t="s">
        <v>1195</v>
      </c>
      <c r="C81" s="81">
        <v>80955</v>
      </c>
    </row>
    <row r="82" spans="1:3" x14ac:dyDescent="0.35">
      <c r="A82" s="40" t="s">
        <v>1196</v>
      </c>
      <c r="B82" s="41" t="s">
        <v>1197</v>
      </c>
      <c r="C82" s="81">
        <v>137847</v>
      </c>
    </row>
    <row r="83" spans="1:3" x14ac:dyDescent="0.35">
      <c r="A83" s="40" t="s">
        <v>1198</v>
      </c>
      <c r="B83" s="41" t="s">
        <v>1199</v>
      </c>
      <c r="C83" s="81">
        <v>141154</v>
      </c>
    </row>
    <row r="84" spans="1:3" x14ac:dyDescent="0.35">
      <c r="A84" s="40" t="s">
        <v>1200</v>
      </c>
      <c r="B84" s="41" t="s">
        <v>1201</v>
      </c>
      <c r="C84" s="81">
        <v>186877</v>
      </c>
    </row>
    <row r="85" spans="1:3" x14ac:dyDescent="0.35">
      <c r="A85" s="40" t="s">
        <v>1202</v>
      </c>
      <c r="B85" s="41" t="s">
        <v>1203</v>
      </c>
      <c r="C85" s="81">
        <v>191191</v>
      </c>
    </row>
    <row r="86" spans="1:3" x14ac:dyDescent="0.35">
      <c r="A86" s="40" t="s">
        <v>1204</v>
      </c>
      <c r="B86" s="41" t="s">
        <v>1205</v>
      </c>
      <c r="C86" s="81">
        <v>376416</v>
      </c>
    </row>
    <row r="87" spans="1:3" x14ac:dyDescent="0.35">
      <c r="A87" s="40" t="s">
        <v>1206</v>
      </c>
      <c r="B87" s="41" t="s">
        <v>1207</v>
      </c>
      <c r="C87" s="81">
        <v>381036</v>
      </c>
    </row>
    <row r="88" spans="1:3" x14ac:dyDescent="0.35">
      <c r="A88" s="53" t="s">
        <v>1208</v>
      </c>
      <c r="B88" s="54"/>
      <c r="C88" s="83"/>
    </row>
    <row r="89" spans="1:3" x14ac:dyDescent="0.35">
      <c r="A89" s="53" t="s">
        <v>1209</v>
      </c>
      <c r="B89" s="54"/>
      <c r="C89" s="83"/>
    </row>
    <row r="90" spans="1:3" x14ac:dyDescent="0.35">
      <c r="A90" s="40" t="s">
        <v>1210</v>
      </c>
      <c r="B90" s="41" t="s">
        <v>1211</v>
      </c>
      <c r="C90" s="81">
        <v>17915</v>
      </c>
    </row>
    <row r="91" spans="1:3" x14ac:dyDescent="0.35">
      <c r="A91" s="40" t="s">
        <v>1212</v>
      </c>
      <c r="B91" s="41" t="s">
        <v>1213</v>
      </c>
      <c r="C91" s="81">
        <v>19944</v>
      </c>
    </row>
    <row r="92" spans="1:3" x14ac:dyDescent="0.35">
      <c r="A92" s="40" t="s">
        <v>1214</v>
      </c>
      <c r="B92" s="41" t="s">
        <v>1215</v>
      </c>
      <c r="C92" s="81">
        <v>21042</v>
      </c>
    </row>
    <row r="93" spans="1:3" x14ac:dyDescent="0.35">
      <c r="A93" s="40" t="s">
        <v>1216</v>
      </c>
      <c r="B93" s="41" t="s">
        <v>1217</v>
      </c>
      <c r="C93" s="81">
        <v>30374</v>
      </c>
    </row>
    <row r="94" spans="1:3" x14ac:dyDescent="0.35">
      <c r="A94" s="40" t="s">
        <v>1218</v>
      </c>
      <c r="B94" s="41" t="s">
        <v>1219</v>
      </c>
      <c r="C94" s="81">
        <v>34229</v>
      </c>
    </row>
    <row r="95" spans="1:3" x14ac:dyDescent="0.35">
      <c r="A95" s="40" t="s">
        <v>1220</v>
      </c>
      <c r="B95" s="41" t="s">
        <v>1221</v>
      </c>
      <c r="C95" s="81">
        <v>19552</v>
      </c>
    </row>
    <row r="96" spans="1:3" x14ac:dyDescent="0.35">
      <c r="A96" s="40" t="s">
        <v>1222</v>
      </c>
      <c r="B96" s="41" t="s">
        <v>1223</v>
      </c>
      <c r="C96" s="81">
        <v>21724</v>
      </c>
    </row>
    <row r="97" spans="1:3" x14ac:dyDescent="0.35">
      <c r="A97" s="40" t="s">
        <v>1224</v>
      </c>
      <c r="B97" s="41" t="s">
        <v>1225</v>
      </c>
      <c r="C97" s="81">
        <v>22335</v>
      </c>
    </row>
    <row r="98" spans="1:3" x14ac:dyDescent="0.35">
      <c r="A98" s="40" t="s">
        <v>1226</v>
      </c>
      <c r="B98" s="41" t="s">
        <v>1227</v>
      </c>
      <c r="C98" s="81">
        <v>27125</v>
      </c>
    </row>
    <row r="99" spans="1:3" x14ac:dyDescent="0.35">
      <c r="A99" s="40" t="s">
        <v>1228</v>
      </c>
      <c r="B99" s="41" t="s">
        <v>1229</v>
      </c>
      <c r="C99" s="81">
        <v>31690</v>
      </c>
    </row>
    <row r="100" spans="1:3" x14ac:dyDescent="0.35">
      <c r="A100" s="40" t="s">
        <v>1230</v>
      </c>
      <c r="B100" s="41" t="s">
        <v>1231</v>
      </c>
      <c r="C100" s="81">
        <v>32009</v>
      </c>
    </row>
    <row r="101" spans="1:3" x14ac:dyDescent="0.35">
      <c r="A101" s="40" t="s">
        <v>1232</v>
      </c>
      <c r="B101" s="41" t="s">
        <v>1233</v>
      </c>
      <c r="C101" s="81">
        <v>35995</v>
      </c>
    </row>
    <row r="102" spans="1:3" x14ac:dyDescent="0.35">
      <c r="A102" s="49" t="s">
        <v>1234</v>
      </c>
      <c r="B102" s="50"/>
      <c r="C102" s="80"/>
    </row>
    <row r="103" spans="1:3" x14ac:dyDescent="0.35">
      <c r="A103" s="51" t="s">
        <v>1235</v>
      </c>
      <c r="B103" s="52"/>
      <c r="C103" s="82"/>
    </row>
    <row r="104" spans="1:3" x14ac:dyDescent="0.35">
      <c r="A104" s="53" t="s">
        <v>1236</v>
      </c>
      <c r="B104" s="54"/>
      <c r="C104" s="83"/>
    </row>
    <row r="105" spans="1:3" x14ac:dyDescent="0.35">
      <c r="A105" s="40" t="s">
        <v>1237</v>
      </c>
      <c r="B105" s="41" t="s">
        <v>1238</v>
      </c>
      <c r="C105" s="81">
        <v>1394</v>
      </c>
    </row>
    <row r="106" spans="1:3" x14ac:dyDescent="0.35">
      <c r="A106" s="40" t="s">
        <v>1239</v>
      </c>
      <c r="B106" s="41" t="s">
        <v>1240</v>
      </c>
      <c r="C106" s="81">
        <v>1527</v>
      </c>
    </row>
    <row r="107" spans="1:3" x14ac:dyDescent="0.35">
      <c r="A107" s="40" t="s">
        <v>1241</v>
      </c>
      <c r="B107" s="41" t="s">
        <v>1242</v>
      </c>
      <c r="C107" s="81">
        <v>1783</v>
      </c>
    </row>
    <row r="108" spans="1:3" x14ac:dyDescent="0.35">
      <c r="A108" s="40" t="s">
        <v>1243</v>
      </c>
      <c r="B108" s="41" t="s">
        <v>1244</v>
      </c>
      <c r="C108" s="81">
        <v>2037</v>
      </c>
    </row>
    <row r="109" spans="1:3" x14ac:dyDescent="0.35">
      <c r="A109" s="40" t="s">
        <v>1245</v>
      </c>
      <c r="B109" s="41" t="s">
        <v>1246</v>
      </c>
      <c r="C109" s="81">
        <v>2376</v>
      </c>
    </row>
    <row r="110" spans="1:3" x14ac:dyDescent="0.35">
      <c r="A110" s="40" t="s">
        <v>1247</v>
      </c>
      <c r="B110" s="41" t="s">
        <v>1248</v>
      </c>
      <c r="C110" s="81">
        <v>2716</v>
      </c>
    </row>
    <row r="111" spans="1:3" x14ac:dyDescent="0.35">
      <c r="A111" s="40" t="s">
        <v>1249</v>
      </c>
      <c r="B111" s="41" t="s">
        <v>1250</v>
      </c>
      <c r="C111" s="81">
        <v>4329</v>
      </c>
    </row>
    <row r="112" spans="1:3" x14ac:dyDescent="0.35">
      <c r="A112" s="40" t="s">
        <v>1251</v>
      </c>
      <c r="B112" s="41" t="s">
        <v>1252</v>
      </c>
      <c r="C112" s="81">
        <v>4888</v>
      </c>
    </row>
    <row r="113" spans="1:3" x14ac:dyDescent="0.35">
      <c r="A113" s="53" t="s">
        <v>1253</v>
      </c>
      <c r="B113" s="54"/>
      <c r="C113" s="83"/>
    </row>
    <row r="114" spans="1:3" x14ac:dyDescent="0.35">
      <c r="A114" s="40" t="s">
        <v>1254</v>
      </c>
      <c r="B114" s="41" t="s">
        <v>1255</v>
      </c>
      <c r="C114" s="81">
        <v>1267</v>
      </c>
    </row>
    <row r="115" spans="1:3" x14ac:dyDescent="0.35">
      <c r="A115" s="40" t="s">
        <v>1256</v>
      </c>
      <c r="B115" s="41" t="s">
        <v>1257</v>
      </c>
      <c r="C115" s="81">
        <v>1358</v>
      </c>
    </row>
    <row r="116" spans="1:3" x14ac:dyDescent="0.35">
      <c r="A116" s="40" t="s">
        <v>1258</v>
      </c>
      <c r="B116" s="41" t="s">
        <v>1259</v>
      </c>
      <c r="C116" s="81">
        <v>1384</v>
      </c>
    </row>
    <row r="117" spans="1:3" x14ac:dyDescent="0.35">
      <c r="A117" s="40" t="s">
        <v>1260</v>
      </c>
      <c r="B117" s="41" t="s">
        <v>1261</v>
      </c>
      <c r="C117" s="81">
        <v>1442</v>
      </c>
    </row>
    <row r="118" spans="1:3" x14ac:dyDescent="0.35">
      <c r="A118" s="40" t="s">
        <v>1262</v>
      </c>
      <c r="B118" s="41" t="s">
        <v>1263</v>
      </c>
      <c r="C118" s="81">
        <v>1868</v>
      </c>
    </row>
    <row r="119" spans="1:3" x14ac:dyDescent="0.35">
      <c r="A119" s="40" t="s">
        <v>1264</v>
      </c>
      <c r="B119" s="41" t="s">
        <v>1265</v>
      </c>
      <c r="C119" s="81">
        <v>2037</v>
      </c>
    </row>
    <row r="120" spans="1:3" x14ac:dyDescent="0.35">
      <c r="A120" s="40" t="s">
        <v>1266</v>
      </c>
      <c r="B120" s="41" t="s">
        <v>1267</v>
      </c>
      <c r="C120" s="81">
        <v>2796</v>
      </c>
    </row>
    <row r="121" spans="1:3" x14ac:dyDescent="0.35">
      <c r="A121" s="40" t="s">
        <v>1268</v>
      </c>
      <c r="B121" s="41" t="s">
        <v>1269</v>
      </c>
      <c r="C121" s="81">
        <v>3566</v>
      </c>
    </row>
    <row r="122" spans="1:3" x14ac:dyDescent="0.35">
      <c r="A122" s="40" t="s">
        <v>1270</v>
      </c>
      <c r="B122" s="41" t="s">
        <v>1271</v>
      </c>
      <c r="C122" s="81">
        <v>4482</v>
      </c>
    </row>
    <row r="123" spans="1:3" x14ac:dyDescent="0.35">
      <c r="A123" s="40" t="s">
        <v>1272</v>
      </c>
      <c r="B123" s="41" t="s">
        <v>1273</v>
      </c>
      <c r="C123" s="81">
        <v>9956</v>
      </c>
    </row>
    <row r="124" spans="1:3" x14ac:dyDescent="0.35">
      <c r="A124" s="40" t="s">
        <v>1274</v>
      </c>
      <c r="B124" s="41" t="s">
        <v>1275</v>
      </c>
      <c r="C124" s="81">
        <v>12886</v>
      </c>
    </row>
    <row r="125" spans="1:3" x14ac:dyDescent="0.35">
      <c r="A125" s="40" t="s">
        <v>1276</v>
      </c>
      <c r="B125" s="41" t="s">
        <v>1277</v>
      </c>
      <c r="C125" s="81">
        <v>21474</v>
      </c>
    </row>
    <row r="126" spans="1:3" x14ac:dyDescent="0.35">
      <c r="A126" s="40" t="s">
        <v>1278</v>
      </c>
      <c r="B126" s="41" t="s">
        <v>1279</v>
      </c>
      <c r="C126" s="81">
        <v>41931</v>
      </c>
    </row>
    <row r="127" spans="1:3" x14ac:dyDescent="0.35">
      <c r="A127" s="40" t="s">
        <v>1280</v>
      </c>
      <c r="B127" s="41" t="s">
        <v>1281</v>
      </c>
      <c r="C127" s="81">
        <v>155654</v>
      </c>
    </row>
    <row r="128" spans="1:3" x14ac:dyDescent="0.35">
      <c r="A128" s="40" t="s">
        <v>1282</v>
      </c>
      <c r="B128" s="41" t="s">
        <v>1283</v>
      </c>
      <c r="C128" s="81">
        <v>171219</v>
      </c>
    </row>
    <row r="129" spans="1:3" x14ac:dyDescent="0.35">
      <c r="A129" s="40" t="s">
        <v>1284</v>
      </c>
      <c r="B129" s="41" t="s">
        <v>1285</v>
      </c>
      <c r="C129" s="81">
        <v>262974</v>
      </c>
    </row>
    <row r="130" spans="1:3" x14ac:dyDescent="0.35">
      <c r="A130" s="40" t="s">
        <v>1286</v>
      </c>
      <c r="B130" s="41" t="s">
        <v>1287</v>
      </c>
      <c r="C130" s="81">
        <v>289272</v>
      </c>
    </row>
    <row r="131" spans="1:3" x14ac:dyDescent="0.35">
      <c r="A131" s="40" t="s">
        <v>1288</v>
      </c>
      <c r="B131" s="41" t="s">
        <v>1289</v>
      </c>
      <c r="C131" s="81">
        <v>744353</v>
      </c>
    </row>
    <row r="132" spans="1:3" x14ac:dyDescent="0.35">
      <c r="A132" s="40" t="s">
        <v>1290</v>
      </c>
      <c r="B132" s="41" t="s">
        <v>1291</v>
      </c>
      <c r="C132" s="81">
        <v>818788</v>
      </c>
    </row>
    <row r="133" spans="1:3" x14ac:dyDescent="0.35">
      <c r="A133" s="40" t="s">
        <v>1292</v>
      </c>
      <c r="B133" s="41" t="s">
        <v>1293</v>
      </c>
      <c r="C133" s="81">
        <v>799720</v>
      </c>
    </row>
    <row r="134" spans="1:3" x14ac:dyDescent="0.35">
      <c r="A134" s="40" t="s">
        <v>1294</v>
      </c>
      <c r="B134" s="41" t="s">
        <v>1295</v>
      </c>
      <c r="C134" s="81">
        <v>879690</v>
      </c>
    </row>
    <row r="135" spans="1:3" x14ac:dyDescent="0.35">
      <c r="A135" s="53" t="s">
        <v>1296</v>
      </c>
      <c r="B135" s="54"/>
      <c r="C135" s="83"/>
    </row>
    <row r="136" spans="1:3" x14ac:dyDescent="0.35">
      <c r="A136" s="40" t="s">
        <v>1297</v>
      </c>
      <c r="B136" s="41" t="s">
        <v>1298</v>
      </c>
      <c r="C136" s="81">
        <v>1885</v>
      </c>
    </row>
    <row r="137" spans="1:3" x14ac:dyDescent="0.35">
      <c r="A137" s="40" t="s">
        <v>1299</v>
      </c>
      <c r="B137" s="41" t="s">
        <v>1300</v>
      </c>
      <c r="C137" s="81">
        <v>1885</v>
      </c>
    </row>
    <row r="138" spans="1:3" x14ac:dyDescent="0.35">
      <c r="A138" s="40" t="s">
        <v>1301</v>
      </c>
      <c r="B138" s="41" t="s">
        <v>1302</v>
      </c>
      <c r="C138" s="81">
        <v>2296</v>
      </c>
    </row>
    <row r="139" spans="1:3" x14ac:dyDescent="0.35">
      <c r="A139" s="40" t="s">
        <v>1303</v>
      </c>
      <c r="B139" s="41" t="s">
        <v>1304</v>
      </c>
      <c r="C139" s="81">
        <v>2497</v>
      </c>
    </row>
    <row r="140" spans="1:3" x14ac:dyDescent="0.35">
      <c r="A140" s="40" t="s">
        <v>1305</v>
      </c>
      <c r="B140" s="41" t="s">
        <v>1306</v>
      </c>
      <c r="C140" s="81">
        <v>2599</v>
      </c>
    </row>
    <row r="141" spans="1:3" x14ac:dyDescent="0.35">
      <c r="A141" s="40" t="s">
        <v>1307</v>
      </c>
      <c r="B141" s="41" t="s">
        <v>1308</v>
      </c>
      <c r="C141" s="81">
        <v>3083</v>
      </c>
    </row>
    <row r="142" spans="1:3" x14ac:dyDescent="0.35">
      <c r="A142" s="40" t="s">
        <v>1309</v>
      </c>
      <c r="B142" s="41" t="s">
        <v>1310</v>
      </c>
      <c r="C142" s="81">
        <v>3457</v>
      </c>
    </row>
    <row r="143" spans="1:3" x14ac:dyDescent="0.35">
      <c r="A143" s="40" t="s">
        <v>1311</v>
      </c>
      <c r="B143" s="41" t="s">
        <v>1312</v>
      </c>
      <c r="C143" s="81">
        <v>3457</v>
      </c>
    </row>
    <row r="144" spans="1:3" x14ac:dyDescent="0.35">
      <c r="A144" s="40" t="s">
        <v>1313</v>
      </c>
      <c r="B144" s="41" t="s">
        <v>1314</v>
      </c>
      <c r="C144" s="81">
        <v>5476</v>
      </c>
    </row>
    <row r="145" spans="1:3" x14ac:dyDescent="0.35">
      <c r="A145" s="40" t="s">
        <v>1315</v>
      </c>
      <c r="B145" s="41" t="s">
        <v>1316</v>
      </c>
      <c r="C145" s="81">
        <v>5692</v>
      </c>
    </row>
    <row r="146" spans="1:3" x14ac:dyDescent="0.35">
      <c r="A146" s="40" t="s">
        <v>1317</v>
      </c>
      <c r="B146" s="41" t="s">
        <v>1318</v>
      </c>
      <c r="C146" s="81">
        <v>7032</v>
      </c>
    </row>
    <row r="147" spans="1:3" x14ac:dyDescent="0.35">
      <c r="A147" s="40" t="s">
        <v>1319</v>
      </c>
      <c r="B147" s="41" t="s">
        <v>1320</v>
      </c>
      <c r="C147" s="81">
        <v>7032</v>
      </c>
    </row>
    <row r="148" spans="1:3" x14ac:dyDescent="0.35">
      <c r="A148" s="40" t="s">
        <v>1321</v>
      </c>
      <c r="B148" s="41" t="s">
        <v>1322</v>
      </c>
      <c r="C148" s="81">
        <v>7495</v>
      </c>
    </row>
    <row r="149" spans="1:3" x14ac:dyDescent="0.35">
      <c r="A149" s="40" t="s">
        <v>1323</v>
      </c>
      <c r="B149" s="41" t="s">
        <v>1324</v>
      </c>
      <c r="C149" s="81">
        <v>7495</v>
      </c>
    </row>
    <row r="150" spans="1:3" x14ac:dyDescent="0.35">
      <c r="A150" s="40" t="s">
        <v>1325</v>
      </c>
      <c r="B150" s="41" t="s">
        <v>1326</v>
      </c>
      <c r="C150" s="81">
        <v>14973</v>
      </c>
    </row>
    <row r="151" spans="1:3" x14ac:dyDescent="0.35">
      <c r="A151" s="40" t="s">
        <v>1327</v>
      </c>
      <c r="B151" s="41" t="s">
        <v>1328</v>
      </c>
      <c r="C151" s="81">
        <v>14973</v>
      </c>
    </row>
    <row r="152" spans="1:3" x14ac:dyDescent="0.35">
      <c r="A152" s="40" t="s">
        <v>1329</v>
      </c>
      <c r="B152" s="41" t="s">
        <v>1330</v>
      </c>
      <c r="C152" s="81">
        <v>16153</v>
      </c>
    </row>
    <row r="153" spans="1:3" x14ac:dyDescent="0.35">
      <c r="A153" s="40" t="s">
        <v>1331</v>
      </c>
      <c r="B153" s="41" t="s">
        <v>1332</v>
      </c>
      <c r="C153" s="81">
        <v>16153</v>
      </c>
    </row>
    <row r="154" spans="1:3" x14ac:dyDescent="0.35">
      <c r="A154" s="40" t="s">
        <v>1333</v>
      </c>
      <c r="B154" s="41" t="s">
        <v>1334</v>
      </c>
      <c r="C154" s="81">
        <v>18272</v>
      </c>
    </row>
    <row r="155" spans="1:3" x14ac:dyDescent="0.35">
      <c r="A155" s="40" t="s">
        <v>1335</v>
      </c>
      <c r="B155" s="41" t="s">
        <v>1336</v>
      </c>
      <c r="C155" s="81">
        <v>19161</v>
      </c>
    </row>
    <row r="156" spans="1:3" x14ac:dyDescent="0.35">
      <c r="A156" s="40" t="s">
        <v>1337</v>
      </c>
      <c r="B156" s="41" t="s">
        <v>1338</v>
      </c>
      <c r="C156" s="81">
        <v>27584</v>
      </c>
    </row>
    <row r="157" spans="1:3" x14ac:dyDescent="0.35">
      <c r="A157" s="40" t="s">
        <v>1339</v>
      </c>
      <c r="B157" s="41" t="s">
        <v>1340</v>
      </c>
      <c r="C157" s="81">
        <v>32363</v>
      </c>
    </row>
    <row r="158" spans="1:3" x14ac:dyDescent="0.35">
      <c r="A158" s="40" t="s">
        <v>1341</v>
      </c>
      <c r="B158" s="41" t="s">
        <v>1342</v>
      </c>
      <c r="C158" s="81">
        <v>54388</v>
      </c>
    </row>
    <row r="159" spans="1:3" x14ac:dyDescent="0.35">
      <c r="A159" s="40" t="s">
        <v>1343</v>
      </c>
      <c r="B159" s="41" t="s">
        <v>1344</v>
      </c>
      <c r="C159" s="81">
        <v>59444</v>
      </c>
    </row>
    <row r="160" spans="1:3" x14ac:dyDescent="0.35">
      <c r="A160" s="40" t="s">
        <v>1345</v>
      </c>
      <c r="B160" s="41" t="s">
        <v>1346</v>
      </c>
      <c r="C160" s="81">
        <v>183945</v>
      </c>
    </row>
    <row r="161" spans="1:3" x14ac:dyDescent="0.35">
      <c r="A161" s="40" t="s">
        <v>1347</v>
      </c>
      <c r="B161" s="41" t="s">
        <v>1348</v>
      </c>
      <c r="C161" s="81">
        <v>202340</v>
      </c>
    </row>
    <row r="162" spans="1:3" x14ac:dyDescent="0.35">
      <c r="A162" s="40" t="s">
        <v>1349</v>
      </c>
      <c r="B162" s="41" t="s">
        <v>1350</v>
      </c>
      <c r="C162" s="81">
        <v>310771</v>
      </c>
    </row>
    <row r="163" spans="1:3" x14ac:dyDescent="0.35">
      <c r="A163" s="40" t="s">
        <v>1351</v>
      </c>
      <c r="B163" s="41" t="s">
        <v>1352</v>
      </c>
      <c r="C163" s="81">
        <v>341849</v>
      </c>
    </row>
    <row r="164" spans="1:3" x14ac:dyDescent="0.35">
      <c r="A164" s="40" t="s">
        <v>1353</v>
      </c>
      <c r="B164" s="41" t="s">
        <v>1354</v>
      </c>
      <c r="C164" s="81">
        <v>805869</v>
      </c>
    </row>
    <row r="165" spans="1:3" x14ac:dyDescent="0.35">
      <c r="A165" s="40" t="s">
        <v>1355</v>
      </c>
      <c r="B165" s="41" t="s">
        <v>1356</v>
      </c>
      <c r="C165" s="81">
        <v>886457</v>
      </c>
    </row>
    <row r="166" spans="1:3" x14ac:dyDescent="0.35">
      <c r="A166" s="40" t="s">
        <v>1357</v>
      </c>
      <c r="B166" s="41" t="s">
        <v>1358</v>
      </c>
      <c r="C166" s="81">
        <v>868265</v>
      </c>
    </row>
    <row r="167" spans="1:3" x14ac:dyDescent="0.35">
      <c r="A167" s="40" t="s">
        <v>1359</v>
      </c>
      <c r="B167" s="41" t="s">
        <v>1360</v>
      </c>
      <c r="C167" s="81">
        <v>955093</v>
      </c>
    </row>
    <row r="168" spans="1:3" x14ac:dyDescent="0.35">
      <c r="A168" s="53" t="s">
        <v>1361</v>
      </c>
      <c r="B168" s="54"/>
      <c r="C168" s="83"/>
    </row>
    <row r="169" spans="1:3" x14ac:dyDescent="0.35">
      <c r="A169" s="53" t="s">
        <v>1362</v>
      </c>
      <c r="B169" s="54"/>
      <c r="C169" s="83"/>
    </row>
    <row r="170" spans="1:3" x14ac:dyDescent="0.35">
      <c r="A170" s="53" t="s">
        <v>1363</v>
      </c>
      <c r="B170" s="54"/>
      <c r="C170" s="83"/>
    </row>
    <row r="171" spans="1:3" x14ac:dyDescent="0.35">
      <c r="A171" s="40" t="s">
        <v>1364</v>
      </c>
      <c r="B171" s="41" t="s">
        <v>1365</v>
      </c>
      <c r="C171" s="81">
        <v>1885</v>
      </c>
    </row>
    <row r="172" spans="1:3" x14ac:dyDescent="0.35">
      <c r="A172" s="40" t="s">
        <v>1366</v>
      </c>
      <c r="B172" s="41" t="s">
        <v>1367</v>
      </c>
      <c r="C172" s="81">
        <v>2526</v>
      </c>
    </row>
    <row r="173" spans="1:3" x14ac:dyDescent="0.35">
      <c r="A173" s="40" t="s">
        <v>1368</v>
      </c>
      <c r="B173" s="41" t="s">
        <v>1369</v>
      </c>
      <c r="C173" s="81">
        <v>2859</v>
      </c>
    </row>
    <row r="174" spans="1:3" x14ac:dyDescent="0.35">
      <c r="A174" s="40" t="s">
        <v>1370</v>
      </c>
      <c r="B174" s="41" t="s">
        <v>1371</v>
      </c>
      <c r="C174" s="81">
        <v>5692</v>
      </c>
    </row>
    <row r="175" spans="1:3" x14ac:dyDescent="0.35">
      <c r="A175" s="40" t="s">
        <v>1372</v>
      </c>
      <c r="B175" s="41" t="s">
        <v>1373</v>
      </c>
      <c r="C175" s="81">
        <v>6261</v>
      </c>
    </row>
    <row r="176" spans="1:3" x14ac:dyDescent="0.35">
      <c r="A176" s="40" t="s">
        <v>1374</v>
      </c>
      <c r="B176" s="41" t="s">
        <v>1375</v>
      </c>
      <c r="C176" s="81">
        <v>7032</v>
      </c>
    </row>
    <row r="177" spans="1:3" x14ac:dyDescent="0.35">
      <c r="A177" s="40" t="s">
        <v>1376</v>
      </c>
      <c r="B177" s="41" t="s">
        <v>1377</v>
      </c>
      <c r="C177" s="81">
        <v>7735</v>
      </c>
    </row>
    <row r="178" spans="1:3" x14ac:dyDescent="0.35">
      <c r="A178" s="53" t="s">
        <v>1378</v>
      </c>
      <c r="B178" s="54"/>
      <c r="C178" s="83"/>
    </row>
    <row r="179" spans="1:3" x14ac:dyDescent="0.35">
      <c r="A179" s="40" t="s">
        <v>1379</v>
      </c>
      <c r="B179" s="41" t="s">
        <v>1380</v>
      </c>
      <c r="C179" s="81">
        <v>1394</v>
      </c>
    </row>
    <row r="180" spans="1:3" x14ac:dyDescent="0.35">
      <c r="A180" s="40" t="s">
        <v>1381</v>
      </c>
      <c r="B180" s="41" t="s">
        <v>1382</v>
      </c>
      <c r="C180" s="81">
        <v>1527</v>
      </c>
    </row>
    <row r="181" spans="1:3" x14ac:dyDescent="0.35">
      <c r="A181" s="40" t="s">
        <v>1383</v>
      </c>
      <c r="B181" s="41" t="s">
        <v>1384</v>
      </c>
      <c r="C181" s="81">
        <v>1783</v>
      </c>
    </row>
    <row r="182" spans="1:3" x14ac:dyDescent="0.35">
      <c r="A182" s="40" t="s">
        <v>1385</v>
      </c>
      <c r="B182" s="41" t="s">
        <v>1386</v>
      </c>
      <c r="C182" s="81">
        <v>2037</v>
      </c>
    </row>
    <row r="183" spans="1:3" x14ac:dyDescent="0.35">
      <c r="A183" s="40" t="s">
        <v>1387</v>
      </c>
      <c r="B183" s="41" t="s">
        <v>1388</v>
      </c>
      <c r="C183" s="81">
        <v>2376</v>
      </c>
    </row>
    <row r="184" spans="1:3" x14ac:dyDescent="0.35">
      <c r="A184" s="40" t="s">
        <v>1389</v>
      </c>
      <c r="B184" s="41" t="s">
        <v>1390</v>
      </c>
      <c r="C184" s="81">
        <v>2716</v>
      </c>
    </row>
    <row r="185" spans="1:3" x14ac:dyDescent="0.35">
      <c r="A185" s="40" t="s">
        <v>1391</v>
      </c>
      <c r="B185" s="41" t="s">
        <v>1392</v>
      </c>
      <c r="C185" s="81">
        <v>4329</v>
      </c>
    </row>
    <row r="186" spans="1:3" x14ac:dyDescent="0.35">
      <c r="A186" s="53" t="s">
        <v>1393</v>
      </c>
      <c r="B186" s="54"/>
      <c r="C186" s="83"/>
    </row>
    <row r="187" spans="1:3" x14ac:dyDescent="0.35">
      <c r="A187" s="40" t="s">
        <v>1394</v>
      </c>
      <c r="B187" s="41" t="s">
        <v>1395</v>
      </c>
      <c r="C187" s="81">
        <v>1961</v>
      </c>
    </row>
    <row r="188" spans="1:3" x14ac:dyDescent="0.35">
      <c r="A188" s="40" t="s">
        <v>1396</v>
      </c>
      <c r="B188" s="41" t="s">
        <v>1397</v>
      </c>
      <c r="C188" s="81">
        <v>5377</v>
      </c>
    </row>
    <row r="189" spans="1:3" x14ac:dyDescent="0.35">
      <c r="A189" s="53" t="s">
        <v>1398</v>
      </c>
      <c r="B189" s="54"/>
      <c r="C189" s="83"/>
    </row>
    <row r="190" spans="1:3" x14ac:dyDescent="0.35">
      <c r="A190" s="40" t="s">
        <v>1399</v>
      </c>
      <c r="B190" s="41" t="s">
        <v>1400</v>
      </c>
      <c r="C190" s="81">
        <v>1394</v>
      </c>
    </row>
    <row r="191" spans="1:3" x14ac:dyDescent="0.35">
      <c r="A191" s="40" t="s">
        <v>1401</v>
      </c>
      <c r="B191" s="41" t="s">
        <v>1402</v>
      </c>
      <c r="C191" s="81">
        <v>1394</v>
      </c>
    </row>
    <row r="192" spans="1:3" x14ac:dyDescent="0.35">
      <c r="A192" s="40" t="s">
        <v>1403</v>
      </c>
      <c r="B192" s="41" t="s">
        <v>1404</v>
      </c>
      <c r="C192" s="81">
        <v>1783</v>
      </c>
    </row>
    <row r="193" spans="1:3" x14ac:dyDescent="0.35">
      <c r="A193" s="40" t="s">
        <v>1405</v>
      </c>
      <c r="B193" s="41" t="s">
        <v>1406</v>
      </c>
      <c r="C193" s="81">
        <v>2037</v>
      </c>
    </row>
    <row r="194" spans="1:3" x14ac:dyDescent="0.35">
      <c r="A194" s="40" t="s">
        <v>1407</v>
      </c>
      <c r="B194" s="41" t="s">
        <v>1408</v>
      </c>
      <c r="C194" s="81">
        <v>2376</v>
      </c>
    </row>
    <row r="195" spans="1:3" x14ac:dyDescent="0.35">
      <c r="A195" s="40" t="s">
        <v>1409</v>
      </c>
      <c r="B195" s="41" t="s">
        <v>1410</v>
      </c>
      <c r="C195" s="81">
        <v>2716</v>
      </c>
    </row>
    <row r="196" spans="1:3" x14ac:dyDescent="0.35">
      <c r="A196" s="53" t="s">
        <v>1411</v>
      </c>
      <c r="B196" s="54"/>
      <c r="C196" s="83"/>
    </row>
    <row r="197" spans="1:3" x14ac:dyDescent="0.35">
      <c r="A197" s="40" t="s">
        <v>1412</v>
      </c>
      <c r="B197" s="41" t="s">
        <v>1413</v>
      </c>
      <c r="C197" s="81">
        <v>1885</v>
      </c>
    </row>
    <row r="198" spans="1:3" x14ac:dyDescent="0.35">
      <c r="A198" s="40" t="s">
        <v>1414</v>
      </c>
      <c r="B198" s="41" t="s">
        <v>1415</v>
      </c>
      <c r="C198" s="81">
        <v>2296</v>
      </c>
    </row>
    <row r="199" spans="1:3" x14ac:dyDescent="0.35">
      <c r="A199" s="40" t="s">
        <v>1416</v>
      </c>
      <c r="B199" s="41" t="s">
        <v>1417</v>
      </c>
      <c r="C199" s="81">
        <v>2497</v>
      </c>
    </row>
    <row r="200" spans="1:3" x14ac:dyDescent="0.35">
      <c r="A200" s="40" t="s">
        <v>1418</v>
      </c>
      <c r="B200" s="41" t="s">
        <v>1419</v>
      </c>
      <c r="C200" s="81">
        <v>2599</v>
      </c>
    </row>
    <row r="201" spans="1:3" x14ac:dyDescent="0.35">
      <c r="A201" s="40" t="s">
        <v>1420</v>
      </c>
      <c r="B201" s="41" t="s">
        <v>1421</v>
      </c>
      <c r="C201" s="81">
        <v>3083</v>
      </c>
    </row>
    <row r="202" spans="1:3" x14ac:dyDescent="0.35">
      <c r="A202" s="40" t="s">
        <v>1422</v>
      </c>
      <c r="B202" s="41" t="s">
        <v>1423</v>
      </c>
      <c r="C202" s="81">
        <v>3457</v>
      </c>
    </row>
    <row r="203" spans="1:3" x14ac:dyDescent="0.35">
      <c r="A203" s="40" t="s">
        <v>1424</v>
      </c>
      <c r="B203" s="41" t="s">
        <v>1425</v>
      </c>
      <c r="C203" s="81">
        <v>5476</v>
      </c>
    </row>
    <row r="204" spans="1:3" x14ac:dyDescent="0.35">
      <c r="A204" s="40" t="s">
        <v>1426</v>
      </c>
      <c r="B204" s="41" t="s">
        <v>1427</v>
      </c>
      <c r="C204" s="81">
        <v>5692</v>
      </c>
    </row>
    <row r="205" spans="1:3" x14ac:dyDescent="0.35">
      <c r="A205" s="40" t="s">
        <v>1428</v>
      </c>
      <c r="B205" s="41" t="s">
        <v>1429</v>
      </c>
      <c r="C205" s="81">
        <v>7032</v>
      </c>
    </row>
    <row r="206" spans="1:3" x14ac:dyDescent="0.35">
      <c r="A206" s="40" t="s">
        <v>1430</v>
      </c>
      <c r="B206" s="41" t="s">
        <v>1431</v>
      </c>
      <c r="C206" s="81">
        <v>7495</v>
      </c>
    </row>
    <row r="207" spans="1:3" x14ac:dyDescent="0.35">
      <c r="A207" s="40" t="s">
        <v>1432</v>
      </c>
      <c r="B207" s="41" t="s">
        <v>1433</v>
      </c>
      <c r="C207" s="81">
        <v>14973</v>
      </c>
    </row>
    <row r="208" spans="1:3" x14ac:dyDescent="0.35">
      <c r="A208" s="40" t="s">
        <v>1434</v>
      </c>
      <c r="B208" s="41" t="s">
        <v>1435</v>
      </c>
      <c r="C208" s="81">
        <v>16153</v>
      </c>
    </row>
    <row r="209" spans="1:3" x14ac:dyDescent="0.35">
      <c r="A209" s="40" t="s">
        <v>1436</v>
      </c>
      <c r="B209" s="41" t="s">
        <v>1437</v>
      </c>
      <c r="C209" s="81">
        <v>18272</v>
      </c>
    </row>
    <row r="210" spans="1:3" x14ac:dyDescent="0.35">
      <c r="A210" s="40" t="s">
        <v>1438</v>
      </c>
      <c r="B210" s="41" t="s">
        <v>1439</v>
      </c>
      <c r="C210" s="81">
        <v>19161</v>
      </c>
    </row>
    <row r="211" spans="1:3" x14ac:dyDescent="0.35">
      <c r="A211" s="40" t="s">
        <v>1440</v>
      </c>
      <c r="B211" s="41" t="s">
        <v>1441</v>
      </c>
      <c r="C211" s="81">
        <v>27584</v>
      </c>
    </row>
    <row r="212" spans="1:3" x14ac:dyDescent="0.35">
      <c r="A212" s="40" t="s">
        <v>1442</v>
      </c>
      <c r="B212" s="41" t="s">
        <v>1443</v>
      </c>
      <c r="C212" s="81">
        <v>32363</v>
      </c>
    </row>
    <row r="213" spans="1:3" x14ac:dyDescent="0.35">
      <c r="A213" s="40" t="s">
        <v>1444</v>
      </c>
      <c r="B213" s="41" t="s">
        <v>1445</v>
      </c>
      <c r="C213" s="81">
        <v>59444</v>
      </c>
    </row>
    <row r="214" spans="1:3" x14ac:dyDescent="0.35">
      <c r="A214" s="40" t="s">
        <v>1446</v>
      </c>
      <c r="B214" s="41" t="s">
        <v>1447</v>
      </c>
      <c r="C214" s="81">
        <v>83989</v>
      </c>
    </row>
    <row r="215" spans="1:3" x14ac:dyDescent="0.35">
      <c r="A215" s="40" t="s">
        <v>1448</v>
      </c>
      <c r="B215" s="41" t="s">
        <v>1449</v>
      </c>
      <c r="C215" s="81">
        <v>167643</v>
      </c>
    </row>
    <row r="216" spans="1:3" x14ac:dyDescent="0.35">
      <c r="A216" s="40" t="s">
        <v>1450</v>
      </c>
      <c r="B216" s="41" t="s">
        <v>1451</v>
      </c>
      <c r="C216" s="81">
        <v>22840</v>
      </c>
    </row>
    <row r="217" spans="1:3" x14ac:dyDescent="0.35">
      <c r="A217" s="40" t="s">
        <v>1452</v>
      </c>
      <c r="B217" s="41" t="s">
        <v>1453</v>
      </c>
      <c r="C217" s="81">
        <v>34480</v>
      </c>
    </row>
    <row r="218" spans="1:3" x14ac:dyDescent="0.35">
      <c r="A218" s="40" t="s">
        <v>1454</v>
      </c>
      <c r="B218" s="41" t="s">
        <v>1455</v>
      </c>
      <c r="C218" s="81">
        <v>40454</v>
      </c>
    </row>
    <row r="219" spans="1:3" x14ac:dyDescent="0.35">
      <c r="A219" s="40" t="s">
        <v>1456</v>
      </c>
      <c r="B219" s="41" t="s">
        <v>1457</v>
      </c>
      <c r="C219" s="81">
        <v>54388</v>
      </c>
    </row>
    <row r="220" spans="1:3" x14ac:dyDescent="0.35">
      <c r="A220" s="40" t="s">
        <v>1458</v>
      </c>
      <c r="B220" s="41" t="s">
        <v>1459</v>
      </c>
      <c r="C220" s="81">
        <v>173945</v>
      </c>
    </row>
    <row r="221" spans="1:3" x14ac:dyDescent="0.35">
      <c r="A221" s="53" t="s">
        <v>1460</v>
      </c>
      <c r="B221" s="54"/>
      <c r="C221" s="83"/>
    </row>
    <row r="222" spans="1:3" x14ac:dyDescent="0.35">
      <c r="A222" s="40" t="s">
        <v>1461</v>
      </c>
      <c r="B222" s="41" t="s">
        <v>1462</v>
      </c>
      <c r="C222" s="81">
        <v>1687</v>
      </c>
    </row>
    <row r="223" spans="1:3" x14ac:dyDescent="0.35">
      <c r="A223" s="40" t="s">
        <v>1463</v>
      </c>
      <c r="B223" s="41" t="s">
        <v>1464</v>
      </c>
      <c r="C223" s="81">
        <v>4762</v>
      </c>
    </row>
    <row r="224" spans="1:3" x14ac:dyDescent="0.35">
      <c r="A224" s="53" t="s">
        <v>1465</v>
      </c>
      <c r="B224" s="54"/>
      <c r="C224" s="83"/>
    </row>
    <row r="225" spans="1:3" x14ac:dyDescent="0.35">
      <c r="A225" s="40" t="s">
        <v>1466</v>
      </c>
      <c r="B225" s="41" t="s">
        <v>1467</v>
      </c>
      <c r="C225" s="81">
        <v>2074</v>
      </c>
    </row>
    <row r="226" spans="1:3" x14ac:dyDescent="0.35">
      <c r="A226" s="40" t="s">
        <v>1468</v>
      </c>
      <c r="B226" s="41" t="s">
        <v>1469</v>
      </c>
      <c r="C226" s="81">
        <v>2747</v>
      </c>
    </row>
    <row r="227" spans="1:3" x14ac:dyDescent="0.35">
      <c r="A227" s="40" t="s">
        <v>1470</v>
      </c>
      <c r="B227" s="41" t="s">
        <v>1471</v>
      </c>
      <c r="C227" s="81">
        <v>3391</v>
      </c>
    </row>
    <row r="228" spans="1:3" x14ac:dyDescent="0.35">
      <c r="A228" s="40" t="s">
        <v>1472</v>
      </c>
      <c r="B228" s="41" t="s">
        <v>1473</v>
      </c>
      <c r="C228" s="81">
        <v>3803</v>
      </c>
    </row>
    <row r="229" spans="1:3" x14ac:dyDescent="0.35">
      <c r="A229" s="53" t="s">
        <v>1474</v>
      </c>
      <c r="B229" s="54"/>
      <c r="C229" s="83"/>
    </row>
    <row r="230" spans="1:3" x14ac:dyDescent="0.35">
      <c r="A230" s="53" t="s">
        <v>1475</v>
      </c>
      <c r="B230" s="54"/>
      <c r="C230" s="83"/>
    </row>
    <row r="231" spans="1:3" x14ac:dyDescent="0.35">
      <c r="A231" s="40" t="s">
        <v>1476</v>
      </c>
      <c r="B231" s="41" t="s">
        <v>1477</v>
      </c>
      <c r="C231" s="81">
        <v>9404</v>
      </c>
    </row>
    <row r="232" spans="1:3" x14ac:dyDescent="0.35">
      <c r="A232" s="40" t="s">
        <v>1478</v>
      </c>
      <c r="B232" s="41" t="s">
        <v>1479</v>
      </c>
      <c r="C232" s="81">
        <v>9509</v>
      </c>
    </row>
    <row r="233" spans="1:3" x14ac:dyDescent="0.35">
      <c r="A233" s="40" t="s">
        <v>1480</v>
      </c>
      <c r="B233" s="41" t="s">
        <v>1481</v>
      </c>
      <c r="C233" s="81">
        <v>9509</v>
      </c>
    </row>
    <row r="234" spans="1:3" x14ac:dyDescent="0.35">
      <c r="A234" s="40" t="s">
        <v>1482</v>
      </c>
      <c r="B234" s="41" t="s">
        <v>1483</v>
      </c>
      <c r="C234" s="81">
        <v>10041</v>
      </c>
    </row>
    <row r="235" spans="1:3" x14ac:dyDescent="0.35">
      <c r="A235" s="40" t="s">
        <v>1484</v>
      </c>
      <c r="B235" s="41" t="s">
        <v>1485</v>
      </c>
      <c r="C235" s="81">
        <v>10252</v>
      </c>
    </row>
    <row r="236" spans="1:3" x14ac:dyDescent="0.35">
      <c r="A236" s="40" t="s">
        <v>1486</v>
      </c>
      <c r="B236" s="41" t="s">
        <v>1487</v>
      </c>
      <c r="C236" s="81">
        <v>11201</v>
      </c>
    </row>
    <row r="237" spans="1:3" x14ac:dyDescent="0.35">
      <c r="A237" s="40" t="s">
        <v>1488</v>
      </c>
      <c r="B237" s="41" t="s">
        <v>1489</v>
      </c>
      <c r="C237" s="81">
        <v>12164</v>
      </c>
    </row>
    <row r="238" spans="1:3" x14ac:dyDescent="0.35">
      <c r="A238" s="40" t="s">
        <v>1490</v>
      </c>
      <c r="B238" s="41" t="s">
        <v>1491</v>
      </c>
      <c r="C238" s="81">
        <v>13309</v>
      </c>
    </row>
    <row r="239" spans="1:3" x14ac:dyDescent="0.35">
      <c r="A239" s="40" t="s">
        <v>1492</v>
      </c>
      <c r="B239" s="41" t="s">
        <v>1493</v>
      </c>
      <c r="C239" s="81">
        <v>22281</v>
      </c>
    </row>
    <row r="240" spans="1:3" x14ac:dyDescent="0.35">
      <c r="A240" s="40" t="s">
        <v>1494</v>
      </c>
      <c r="B240" s="41" t="s">
        <v>1495</v>
      </c>
      <c r="C240" s="81">
        <v>25944</v>
      </c>
    </row>
    <row r="241" spans="1:3" x14ac:dyDescent="0.35">
      <c r="A241" s="40" t="s">
        <v>1496</v>
      </c>
      <c r="B241" s="41" t="s">
        <v>1497</v>
      </c>
      <c r="C241" s="81">
        <v>38826</v>
      </c>
    </row>
    <row r="242" spans="1:3" x14ac:dyDescent="0.35">
      <c r="A242" s="40" t="s">
        <v>1498</v>
      </c>
      <c r="B242" s="41" t="s">
        <v>1499</v>
      </c>
      <c r="C242" s="81">
        <v>36679</v>
      </c>
    </row>
    <row r="243" spans="1:3" x14ac:dyDescent="0.35">
      <c r="A243" s="40" t="s">
        <v>1500</v>
      </c>
      <c r="B243" s="41" t="s">
        <v>1501</v>
      </c>
      <c r="C243" s="81">
        <v>64725</v>
      </c>
    </row>
    <row r="244" spans="1:3" x14ac:dyDescent="0.35">
      <c r="A244" s="40" t="s">
        <v>1502</v>
      </c>
      <c r="B244" s="41" t="s">
        <v>1503</v>
      </c>
      <c r="C244" s="81">
        <v>60532</v>
      </c>
    </row>
    <row r="245" spans="1:3" x14ac:dyDescent="0.35">
      <c r="A245" s="53" t="s">
        <v>1504</v>
      </c>
      <c r="B245" s="54"/>
      <c r="C245" s="83"/>
    </row>
    <row r="246" spans="1:3" x14ac:dyDescent="0.35">
      <c r="A246" s="40" t="s">
        <v>1505</v>
      </c>
      <c r="B246" s="41" t="s">
        <v>1506</v>
      </c>
      <c r="C246" s="81">
        <v>10062</v>
      </c>
    </row>
    <row r="247" spans="1:3" x14ac:dyDescent="0.35">
      <c r="A247" s="40" t="s">
        <v>1507</v>
      </c>
      <c r="B247" s="41" t="s">
        <v>1508</v>
      </c>
      <c r="C247" s="81">
        <v>10576</v>
      </c>
    </row>
    <row r="248" spans="1:3" x14ac:dyDescent="0.35">
      <c r="A248" s="40" t="s">
        <v>1509</v>
      </c>
      <c r="B248" s="41" t="s">
        <v>1510</v>
      </c>
      <c r="C248" s="81">
        <v>10827</v>
      </c>
    </row>
    <row r="249" spans="1:3" x14ac:dyDescent="0.35">
      <c r="A249" s="40" t="s">
        <v>1511</v>
      </c>
      <c r="B249" s="41" t="s">
        <v>1512</v>
      </c>
      <c r="C249" s="81">
        <v>10955</v>
      </c>
    </row>
    <row r="250" spans="1:3" x14ac:dyDescent="0.35">
      <c r="A250" s="40" t="s">
        <v>1513</v>
      </c>
      <c r="B250" s="41" t="s">
        <v>1514</v>
      </c>
      <c r="C250" s="81">
        <v>11560</v>
      </c>
    </row>
    <row r="251" spans="1:3" x14ac:dyDescent="0.35">
      <c r="A251" s="40" t="s">
        <v>1515</v>
      </c>
      <c r="B251" s="41" t="s">
        <v>1516</v>
      </c>
      <c r="C251" s="81">
        <v>12373</v>
      </c>
    </row>
    <row r="252" spans="1:3" x14ac:dyDescent="0.35">
      <c r="A252" s="40" t="s">
        <v>1517</v>
      </c>
      <c r="B252" s="41" t="s">
        <v>1518</v>
      </c>
      <c r="C252" s="81">
        <v>12027</v>
      </c>
    </row>
    <row r="253" spans="1:3" x14ac:dyDescent="0.35">
      <c r="A253" s="40" t="s">
        <v>1519</v>
      </c>
      <c r="B253" s="41" t="s">
        <v>1520</v>
      </c>
      <c r="C253" s="81">
        <v>12027</v>
      </c>
    </row>
    <row r="254" spans="1:3" x14ac:dyDescent="0.35">
      <c r="A254" s="40" t="s">
        <v>1521</v>
      </c>
      <c r="B254" s="41" t="s">
        <v>1522</v>
      </c>
      <c r="C254" s="81">
        <v>14551</v>
      </c>
    </row>
    <row r="255" spans="1:3" x14ac:dyDescent="0.35">
      <c r="A255" s="40" t="s">
        <v>1523</v>
      </c>
      <c r="B255" s="41" t="s">
        <v>1524</v>
      </c>
      <c r="C255" s="81">
        <v>14821</v>
      </c>
    </row>
    <row r="256" spans="1:3" x14ac:dyDescent="0.35">
      <c r="A256" s="40" t="s">
        <v>1525</v>
      </c>
      <c r="B256" s="41" t="s">
        <v>1526</v>
      </c>
      <c r="C256" s="81">
        <v>16496</v>
      </c>
    </row>
    <row r="257" spans="1:3" x14ac:dyDescent="0.35">
      <c r="A257" s="40" t="s">
        <v>1527</v>
      </c>
      <c r="B257" s="41" t="s">
        <v>1528</v>
      </c>
      <c r="C257" s="81">
        <v>16496</v>
      </c>
    </row>
    <row r="258" spans="1:3" x14ac:dyDescent="0.35">
      <c r="A258" s="40" t="s">
        <v>1529</v>
      </c>
      <c r="B258" s="41" t="s">
        <v>1530</v>
      </c>
      <c r="C258" s="81">
        <v>17075</v>
      </c>
    </row>
    <row r="259" spans="1:3" x14ac:dyDescent="0.35">
      <c r="A259" s="40" t="s">
        <v>1531</v>
      </c>
      <c r="B259" s="41" t="s">
        <v>1532</v>
      </c>
      <c r="C259" s="81">
        <v>17075</v>
      </c>
    </row>
    <row r="260" spans="1:3" x14ac:dyDescent="0.35">
      <c r="A260" s="40" t="s">
        <v>1533</v>
      </c>
      <c r="B260" s="41" t="s">
        <v>1534</v>
      </c>
      <c r="C260" s="81">
        <v>28552</v>
      </c>
    </row>
    <row r="261" spans="1:3" x14ac:dyDescent="0.35">
      <c r="A261" s="40" t="s">
        <v>1535</v>
      </c>
      <c r="B261" s="41" t="s">
        <v>1536</v>
      </c>
      <c r="C261" s="81">
        <v>28552</v>
      </c>
    </row>
    <row r="262" spans="1:3" x14ac:dyDescent="0.35">
      <c r="A262" s="40" t="s">
        <v>1537</v>
      </c>
      <c r="B262" s="41" t="s">
        <v>1538</v>
      </c>
      <c r="C262" s="81">
        <v>30027</v>
      </c>
    </row>
    <row r="263" spans="1:3" x14ac:dyDescent="0.35">
      <c r="A263" s="40" t="s">
        <v>1539</v>
      </c>
      <c r="B263" s="41" t="s">
        <v>1540</v>
      </c>
      <c r="C263" s="81">
        <v>30027</v>
      </c>
    </row>
    <row r="264" spans="1:3" x14ac:dyDescent="0.35">
      <c r="A264" s="40" t="s">
        <v>1541</v>
      </c>
      <c r="B264" s="41" t="s">
        <v>1542</v>
      </c>
      <c r="C264" s="81">
        <v>32676</v>
      </c>
    </row>
    <row r="265" spans="1:3" x14ac:dyDescent="0.35">
      <c r="A265" s="40" t="s">
        <v>1543</v>
      </c>
      <c r="B265" s="41" t="s">
        <v>1544</v>
      </c>
      <c r="C265" s="81">
        <v>33787</v>
      </c>
    </row>
    <row r="266" spans="1:3" x14ac:dyDescent="0.35">
      <c r="A266" s="40" t="s">
        <v>1545</v>
      </c>
      <c r="B266" s="41" t="s">
        <v>1546</v>
      </c>
      <c r="C266" s="81">
        <v>44316</v>
      </c>
    </row>
    <row r="267" spans="1:3" x14ac:dyDescent="0.35">
      <c r="A267" s="40" t="s">
        <v>1547</v>
      </c>
      <c r="B267" s="41" t="s">
        <v>1548</v>
      </c>
      <c r="C267" s="81">
        <v>50290</v>
      </c>
    </row>
    <row r="268" spans="1:3" x14ac:dyDescent="0.35">
      <c r="A268" s="40" t="s">
        <v>1549</v>
      </c>
      <c r="B268" s="41" t="s">
        <v>1550</v>
      </c>
      <c r="C268" s="81">
        <v>72989</v>
      </c>
    </row>
    <row r="269" spans="1:3" x14ac:dyDescent="0.35">
      <c r="A269" s="40" t="s">
        <v>1551</v>
      </c>
      <c r="B269" s="41" t="s">
        <v>1552</v>
      </c>
      <c r="C269" s="81">
        <v>78045</v>
      </c>
    </row>
    <row r="270" spans="1:3" x14ac:dyDescent="0.35">
      <c r="A270" s="53" t="s">
        <v>1553</v>
      </c>
      <c r="B270" s="54"/>
      <c r="C270" s="83"/>
    </row>
    <row r="271" spans="1:3" x14ac:dyDescent="0.35">
      <c r="A271" s="40" t="s">
        <v>1554</v>
      </c>
      <c r="B271" s="41" t="s">
        <v>1555</v>
      </c>
      <c r="C271" s="81">
        <v>1394</v>
      </c>
    </row>
    <row r="272" spans="1:3" x14ac:dyDescent="0.35">
      <c r="A272" s="40" t="s">
        <v>1556</v>
      </c>
      <c r="B272" s="41" t="s">
        <v>1557</v>
      </c>
      <c r="C272" s="81">
        <v>1527</v>
      </c>
    </row>
    <row r="273" spans="1:3" x14ac:dyDescent="0.35">
      <c r="A273" s="40" t="s">
        <v>1558</v>
      </c>
      <c r="B273" s="41" t="s">
        <v>1559</v>
      </c>
      <c r="C273" s="81">
        <v>1783</v>
      </c>
    </row>
    <row r="274" spans="1:3" x14ac:dyDescent="0.35">
      <c r="A274" s="40" t="s">
        <v>1560</v>
      </c>
      <c r="B274" s="41" t="s">
        <v>1561</v>
      </c>
      <c r="C274" s="81">
        <v>2037</v>
      </c>
    </row>
    <row r="275" spans="1:3" x14ac:dyDescent="0.35">
      <c r="A275" s="40" t="s">
        <v>1562</v>
      </c>
      <c r="B275" s="41" t="s">
        <v>1563</v>
      </c>
      <c r="C275" s="81">
        <v>2376</v>
      </c>
    </row>
    <row r="276" spans="1:3" x14ac:dyDescent="0.35">
      <c r="A276" s="40" t="s">
        <v>1564</v>
      </c>
      <c r="B276" s="41" t="s">
        <v>1565</v>
      </c>
      <c r="C276" s="81">
        <v>2716</v>
      </c>
    </row>
    <row r="277" spans="1:3" x14ac:dyDescent="0.35">
      <c r="A277" s="40" t="s">
        <v>1566</v>
      </c>
      <c r="B277" s="41" t="s">
        <v>1567</v>
      </c>
      <c r="C277" s="81">
        <v>4888</v>
      </c>
    </row>
    <row r="278" spans="1:3" x14ac:dyDescent="0.35">
      <c r="A278" s="40" t="s">
        <v>1568</v>
      </c>
      <c r="B278" s="41" t="s">
        <v>1569</v>
      </c>
      <c r="C278" s="81">
        <v>1743</v>
      </c>
    </row>
    <row r="279" spans="1:3" x14ac:dyDescent="0.35">
      <c r="A279" s="40" t="s">
        <v>1570</v>
      </c>
      <c r="B279" s="41" t="s">
        <v>1571</v>
      </c>
      <c r="C279" s="81">
        <v>2229</v>
      </c>
    </row>
    <row r="280" spans="1:3" x14ac:dyDescent="0.35">
      <c r="A280" s="53" t="s">
        <v>1572</v>
      </c>
      <c r="B280" s="54"/>
      <c r="C280" s="83"/>
    </row>
    <row r="281" spans="1:3" x14ac:dyDescent="0.35">
      <c r="A281" s="40" t="s">
        <v>1573</v>
      </c>
      <c r="B281" s="41" t="s">
        <v>1574</v>
      </c>
      <c r="C281" s="81">
        <v>1394</v>
      </c>
    </row>
    <row r="282" spans="1:3" x14ac:dyDescent="0.35">
      <c r="A282" s="40" t="s">
        <v>1575</v>
      </c>
      <c r="B282" s="41" t="s">
        <v>1576</v>
      </c>
      <c r="C282" s="81">
        <v>1527</v>
      </c>
    </row>
    <row r="283" spans="1:3" x14ac:dyDescent="0.35">
      <c r="A283" s="40" t="s">
        <v>1577</v>
      </c>
      <c r="B283" s="41" t="s">
        <v>1578</v>
      </c>
      <c r="C283" s="81">
        <v>1783</v>
      </c>
    </row>
    <row r="284" spans="1:3" x14ac:dyDescent="0.35">
      <c r="A284" s="40" t="s">
        <v>1579</v>
      </c>
      <c r="B284" s="41" t="s">
        <v>1580</v>
      </c>
      <c r="C284" s="81">
        <v>2037</v>
      </c>
    </row>
    <row r="285" spans="1:3" x14ac:dyDescent="0.35">
      <c r="A285" s="40" t="s">
        <v>1581</v>
      </c>
      <c r="B285" s="41" t="s">
        <v>1582</v>
      </c>
      <c r="C285" s="81">
        <v>2376</v>
      </c>
    </row>
    <row r="286" spans="1:3" x14ac:dyDescent="0.35">
      <c r="A286" s="40" t="s">
        <v>1583</v>
      </c>
      <c r="B286" s="41" t="s">
        <v>1584</v>
      </c>
      <c r="C286" s="81">
        <v>2716</v>
      </c>
    </row>
    <row r="287" spans="1:3" x14ac:dyDescent="0.35">
      <c r="A287" s="40" t="s">
        <v>1585</v>
      </c>
      <c r="B287" s="41" t="s">
        <v>1586</v>
      </c>
      <c r="C287" s="81">
        <v>4329</v>
      </c>
    </row>
    <row r="288" spans="1:3" x14ac:dyDescent="0.35">
      <c r="A288" s="40" t="s">
        <v>1587</v>
      </c>
      <c r="B288" s="41" t="s">
        <v>1588</v>
      </c>
      <c r="C288" s="81">
        <v>4888</v>
      </c>
    </row>
    <row r="289" spans="1:3" x14ac:dyDescent="0.35">
      <c r="A289" s="53" t="s">
        <v>1589</v>
      </c>
      <c r="B289" s="54"/>
      <c r="C289" s="83"/>
    </row>
    <row r="290" spans="1:3" x14ac:dyDescent="0.35">
      <c r="A290" s="40" t="s">
        <v>1590</v>
      </c>
      <c r="B290" s="41" t="s">
        <v>1591</v>
      </c>
      <c r="C290" s="81">
        <v>1533</v>
      </c>
    </row>
    <row r="291" spans="1:3" x14ac:dyDescent="0.35">
      <c r="A291" s="40" t="s">
        <v>1592</v>
      </c>
      <c r="B291" s="41" t="s">
        <v>1593</v>
      </c>
      <c r="C291" s="81">
        <v>1680</v>
      </c>
    </row>
    <row r="292" spans="1:3" x14ac:dyDescent="0.35">
      <c r="A292" s="40" t="s">
        <v>1594</v>
      </c>
      <c r="B292" s="41" t="s">
        <v>1595</v>
      </c>
      <c r="C292" s="81">
        <v>1961</v>
      </c>
    </row>
    <row r="293" spans="1:3" x14ac:dyDescent="0.35">
      <c r="A293" s="40" t="s">
        <v>1596</v>
      </c>
      <c r="B293" s="41" t="s">
        <v>1597</v>
      </c>
      <c r="C293" s="81">
        <v>2241</v>
      </c>
    </row>
    <row r="294" spans="1:3" x14ac:dyDescent="0.35">
      <c r="A294" s="40" t="s">
        <v>1598</v>
      </c>
      <c r="B294" s="41" t="s">
        <v>1599</v>
      </c>
      <c r="C294" s="81">
        <v>2614</v>
      </c>
    </row>
    <row r="295" spans="1:3" x14ac:dyDescent="0.35">
      <c r="A295" s="40" t="s">
        <v>1600</v>
      </c>
      <c r="B295" s="41" t="s">
        <v>1601</v>
      </c>
      <c r="C295" s="81">
        <v>2988</v>
      </c>
    </row>
    <row r="296" spans="1:3" x14ac:dyDescent="0.35">
      <c r="A296" s="40" t="s">
        <v>1602</v>
      </c>
      <c r="B296" s="41" t="s">
        <v>1603</v>
      </c>
      <c r="C296" s="81">
        <v>5377</v>
      </c>
    </row>
    <row r="297" spans="1:3" x14ac:dyDescent="0.35">
      <c r="A297" s="51" t="s">
        <v>1604</v>
      </c>
      <c r="B297" s="52"/>
      <c r="C297" s="82"/>
    </row>
    <row r="298" spans="1:3" x14ac:dyDescent="0.35">
      <c r="A298" s="53" t="s">
        <v>1605</v>
      </c>
      <c r="B298" s="54"/>
      <c r="C298" s="83"/>
    </row>
    <row r="299" spans="1:3" x14ac:dyDescent="0.35">
      <c r="A299" s="40" t="s">
        <v>1606</v>
      </c>
      <c r="B299" s="41" t="s">
        <v>1607</v>
      </c>
      <c r="C299" s="81">
        <v>1326</v>
      </c>
    </row>
    <row r="300" spans="1:3" x14ac:dyDescent="0.35">
      <c r="A300" s="40" t="s">
        <v>1608</v>
      </c>
      <c r="B300" s="41" t="s">
        <v>1609</v>
      </c>
      <c r="C300" s="81">
        <v>1394</v>
      </c>
    </row>
    <row r="301" spans="1:3" x14ac:dyDescent="0.35">
      <c r="A301" s="40" t="s">
        <v>1610</v>
      </c>
      <c r="B301" s="41" t="s">
        <v>1611</v>
      </c>
      <c r="C301" s="81">
        <v>1527</v>
      </c>
    </row>
    <row r="302" spans="1:3" x14ac:dyDescent="0.35">
      <c r="A302" s="40" t="s">
        <v>1612</v>
      </c>
      <c r="B302" s="41" t="s">
        <v>1613</v>
      </c>
      <c r="C302" s="81">
        <v>1783</v>
      </c>
    </row>
    <row r="303" spans="1:3" x14ac:dyDescent="0.35">
      <c r="A303" s="40" t="s">
        <v>1614</v>
      </c>
      <c r="B303" s="41" t="s">
        <v>1615</v>
      </c>
      <c r="C303" s="81">
        <v>2037</v>
      </c>
    </row>
    <row r="304" spans="1:3" x14ac:dyDescent="0.35">
      <c r="A304" s="40" t="s">
        <v>1616</v>
      </c>
      <c r="B304" s="41" t="s">
        <v>1617</v>
      </c>
      <c r="C304" s="81">
        <v>2376</v>
      </c>
    </row>
    <row r="305" spans="1:3" x14ac:dyDescent="0.35">
      <c r="A305" s="40" t="s">
        <v>1618</v>
      </c>
      <c r="B305" s="41" t="s">
        <v>1619</v>
      </c>
      <c r="C305" s="81">
        <v>2988</v>
      </c>
    </row>
    <row r="306" spans="1:3" x14ac:dyDescent="0.35">
      <c r="A306" s="40" t="s">
        <v>1620</v>
      </c>
      <c r="B306" s="41" t="s">
        <v>1621</v>
      </c>
      <c r="C306" s="81">
        <v>4761</v>
      </c>
    </row>
    <row r="307" spans="1:3" x14ac:dyDescent="0.35">
      <c r="A307" s="40" t="s">
        <v>1622</v>
      </c>
      <c r="B307" s="41" t="s">
        <v>1623</v>
      </c>
      <c r="C307" s="81">
        <v>5866</v>
      </c>
    </row>
    <row r="308" spans="1:3" x14ac:dyDescent="0.35">
      <c r="A308" s="53" t="s">
        <v>1624</v>
      </c>
      <c r="B308" s="54"/>
      <c r="C308" s="83"/>
    </row>
    <row r="309" spans="1:3" x14ac:dyDescent="0.35">
      <c r="A309" s="40" t="s">
        <v>1625</v>
      </c>
      <c r="B309" s="41" t="s">
        <v>1626</v>
      </c>
      <c r="C309" s="81">
        <v>1267</v>
      </c>
    </row>
    <row r="310" spans="1:3" x14ac:dyDescent="0.35">
      <c r="A310" s="40" t="s">
        <v>1627</v>
      </c>
      <c r="B310" s="41" t="s">
        <v>1628</v>
      </c>
      <c r="C310" s="81">
        <v>1358</v>
      </c>
    </row>
    <row r="311" spans="1:3" x14ac:dyDescent="0.35">
      <c r="A311" s="40" t="s">
        <v>1629</v>
      </c>
      <c r="B311" s="41" t="s">
        <v>1630</v>
      </c>
      <c r="C311" s="81">
        <v>1384</v>
      </c>
    </row>
    <row r="312" spans="1:3" x14ac:dyDescent="0.35">
      <c r="A312" s="40" t="s">
        <v>1631</v>
      </c>
      <c r="B312" s="41" t="s">
        <v>1632</v>
      </c>
      <c r="C312" s="81">
        <v>1442</v>
      </c>
    </row>
    <row r="313" spans="1:3" x14ac:dyDescent="0.35">
      <c r="A313" s="40" t="s">
        <v>1633</v>
      </c>
      <c r="B313" s="41" t="s">
        <v>1634</v>
      </c>
      <c r="C313" s="81">
        <v>1868</v>
      </c>
    </row>
    <row r="314" spans="1:3" x14ac:dyDescent="0.35">
      <c r="A314" s="40" t="s">
        <v>1635</v>
      </c>
      <c r="B314" s="41" t="s">
        <v>1636</v>
      </c>
      <c r="C314" s="81">
        <v>2037</v>
      </c>
    </row>
    <row r="315" spans="1:3" x14ac:dyDescent="0.35">
      <c r="A315" s="40" t="s">
        <v>1637</v>
      </c>
      <c r="B315" s="41" t="s">
        <v>1638</v>
      </c>
      <c r="C315" s="81">
        <v>2796</v>
      </c>
    </row>
    <row r="316" spans="1:3" x14ac:dyDescent="0.35">
      <c r="A316" s="40" t="s">
        <v>1639</v>
      </c>
      <c r="B316" s="41" t="s">
        <v>1640</v>
      </c>
      <c r="C316" s="81">
        <v>3829</v>
      </c>
    </row>
    <row r="317" spans="1:3" x14ac:dyDescent="0.35">
      <c r="A317" s="40" t="s">
        <v>1641</v>
      </c>
      <c r="B317" s="41" t="s">
        <v>1642</v>
      </c>
      <c r="C317" s="81">
        <v>4705</v>
      </c>
    </row>
    <row r="318" spans="1:3" x14ac:dyDescent="0.35">
      <c r="A318" s="40" t="s">
        <v>1643</v>
      </c>
      <c r="B318" s="41" t="s">
        <v>1644</v>
      </c>
      <c r="C318" s="81">
        <v>10455</v>
      </c>
    </row>
    <row r="319" spans="1:3" x14ac:dyDescent="0.35">
      <c r="A319" s="40" t="s">
        <v>1645</v>
      </c>
      <c r="B319" s="41" t="s">
        <v>1646</v>
      </c>
      <c r="C319" s="81">
        <v>12094</v>
      </c>
    </row>
    <row r="320" spans="1:3" x14ac:dyDescent="0.35">
      <c r="A320" s="40" t="s">
        <v>1647</v>
      </c>
      <c r="B320" s="41" t="s">
        <v>1648</v>
      </c>
      <c r="C320" s="81">
        <v>24597</v>
      </c>
    </row>
    <row r="321" spans="1:3" x14ac:dyDescent="0.35">
      <c r="A321" s="40" t="s">
        <v>1649</v>
      </c>
      <c r="B321" s="41" t="s">
        <v>1650</v>
      </c>
      <c r="C321" s="81">
        <v>45024</v>
      </c>
    </row>
    <row r="322" spans="1:3" x14ac:dyDescent="0.35">
      <c r="A322" s="40" t="s">
        <v>1651</v>
      </c>
      <c r="B322" s="41" t="s">
        <v>1652</v>
      </c>
      <c r="C322" s="81">
        <v>5468161</v>
      </c>
    </row>
    <row r="323" spans="1:3" x14ac:dyDescent="0.35">
      <c r="A323" s="40" t="s">
        <v>1653</v>
      </c>
      <c r="B323" s="41" t="s">
        <v>1654</v>
      </c>
      <c r="C323" s="81">
        <v>155654</v>
      </c>
    </row>
    <row r="324" spans="1:3" x14ac:dyDescent="0.35">
      <c r="A324" s="40" t="s">
        <v>1655</v>
      </c>
      <c r="B324" s="41" t="s">
        <v>1656</v>
      </c>
      <c r="C324" s="81">
        <v>171219</v>
      </c>
    </row>
    <row r="325" spans="1:3" x14ac:dyDescent="0.35">
      <c r="A325" s="40" t="s">
        <v>1657</v>
      </c>
      <c r="B325" s="41" t="s">
        <v>1658</v>
      </c>
      <c r="C325" s="81">
        <v>262974</v>
      </c>
    </row>
    <row r="326" spans="1:3" x14ac:dyDescent="0.35">
      <c r="A326" s="40" t="s">
        <v>1659</v>
      </c>
      <c r="B326" s="41" t="s">
        <v>1660</v>
      </c>
      <c r="C326" s="81">
        <v>289272</v>
      </c>
    </row>
    <row r="327" spans="1:3" x14ac:dyDescent="0.35">
      <c r="A327" s="40" t="s">
        <v>1661</v>
      </c>
      <c r="B327" s="41" t="s">
        <v>1662</v>
      </c>
      <c r="C327" s="81">
        <v>431849</v>
      </c>
    </row>
    <row r="328" spans="1:3" x14ac:dyDescent="0.35">
      <c r="A328" s="40" t="s">
        <v>1663</v>
      </c>
      <c r="B328" s="41" t="s">
        <v>1664</v>
      </c>
      <c r="C328" s="81">
        <v>475033</v>
      </c>
    </row>
    <row r="329" spans="1:3" x14ac:dyDescent="0.35">
      <c r="A329" s="40" t="s">
        <v>1665</v>
      </c>
      <c r="B329" s="41" t="s">
        <v>1666</v>
      </c>
      <c r="C329" s="81">
        <v>799720</v>
      </c>
    </row>
    <row r="330" spans="1:3" x14ac:dyDescent="0.35">
      <c r="A330" s="40" t="s">
        <v>1667</v>
      </c>
      <c r="B330" s="41" t="s">
        <v>1668</v>
      </c>
      <c r="C330" s="81">
        <v>879690</v>
      </c>
    </row>
    <row r="331" spans="1:3" x14ac:dyDescent="0.35">
      <c r="A331" s="40" t="s">
        <v>1669</v>
      </c>
      <c r="B331" s="41" t="s">
        <v>1670</v>
      </c>
      <c r="C331" s="81">
        <v>1379777</v>
      </c>
    </row>
    <row r="332" spans="1:3" x14ac:dyDescent="0.35">
      <c r="A332" s="40" t="s">
        <v>1671</v>
      </c>
      <c r="B332" s="41" t="s">
        <v>1672</v>
      </c>
      <c r="C332" s="81">
        <v>1379777</v>
      </c>
    </row>
    <row r="333" spans="1:3" x14ac:dyDescent="0.35">
      <c r="A333" s="40" t="s">
        <v>1673</v>
      </c>
      <c r="B333" s="41" t="s">
        <v>1674</v>
      </c>
      <c r="C333" s="81">
        <v>2824720</v>
      </c>
    </row>
    <row r="334" spans="1:3" x14ac:dyDescent="0.35">
      <c r="A334" s="40" t="s">
        <v>1675</v>
      </c>
      <c r="B334" s="41" t="s">
        <v>1676</v>
      </c>
      <c r="C334" s="81">
        <v>4800916</v>
      </c>
    </row>
    <row r="335" spans="1:3" x14ac:dyDescent="0.35">
      <c r="A335" s="40" t="s">
        <v>1677</v>
      </c>
      <c r="B335" s="41" t="s">
        <v>1678</v>
      </c>
      <c r="C335" s="81">
        <v>4800916</v>
      </c>
    </row>
    <row r="336" spans="1:3" x14ac:dyDescent="0.35">
      <c r="A336" s="53" t="s">
        <v>1679</v>
      </c>
      <c r="B336" s="54"/>
      <c r="C336" s="83"/>
    </row>
    <row r="337" spans="1:3" x14ac:dyDescent="0.35">
      <c r="A337" s="40" t="s">
        <v>1680</v>
      </c>
      <c r="B337" s="41" t="s">
        <v>1681</v>
      </c>
      <c r="C337" s="81">
        <v>1640</v>
      </c>
    </row>
    <row r="338" spans="1:3" x14ac:dyDescent="0.35">
      <c r="A338" s="40" t="s">
        <v>1682</v>
      </c>
      <c r="B338" s="41" t="s">
        <v>1683</v>
      </c>
      <c r="C338" s="81">
        <v>1885</v>
      </c>
    </row>
    <row r="339" spans="1:3" x14ac:dyDescent="0.35">
      <c r="A339" s="40" t="s">
        <v>1684</v>
      </c>
      <c r="B339" s="41" t="s">
        <v>1685</v>
      </c>
      <c r="C339" s="81">
        <v>2296</v>
      </c>
    </row>
    <row r="340" spans="1:3" x14ac:dyDescent="0.35">
      <c r="A340" s="40" t="s">
        <v>1686</v>
      </c>
      <c r="B340" s="41" t="s">
        <v>1687</v>
      </c>
      <c r="C340" s="81">
        <v>2497</v>
      </c>
    </row>
    <row r="341" spans="1:3" x14ac:dyDescent="0.35">
      <c r="A341" s="40" t="s">
        <v>1688</v>
      </c>
      <c r="B341" s="41" t="s">
        <v>1689</v>
      </c>
      <c r="C341" s="81">
        <v>2779</v>
      </c>
    </row>
    <row r="342" spans="1:3" x14ac:dyDescent="0.35">
      <c r="A342" s="40" t="s">
        <v>1690</v>
      </c>
      <c r="B342" s="41" t="s">
        <v>1691</v>
      </c>
      <c r="C342" s="81">
        <v>3071</v>
      </c>
    </row>
    <row r="343" spans="1:3" x14ac:dyDescent="0.35">
      <c r="A343" s="40" t="s">
        <v>1692</v>
      </c>
      <c r="B343" s="41" t="s">
        <v>1693</v>
      </c>
      <c r="C343" s="81">
        <v>3885</v>
      </c>
    </row>
    <row r="344" spans="1:3" x14ac:dyDescent="0.35">
      <c r="A344" s="40" t="s">
        <v>1694</v>
      </c>
      <c r="B344" s="41" t="s">
        <v>1695</v>
      </c>
      <c r="C344" s="81">
        <v>4203</v>
      </c>
    </row>
    <row r="345" spans="1:3" x14ac:dyDescent="0.35">
      <c r="A345" s="40" t="s">
        <v>1696</v>
      </c>
      <c r="B345" s="41" t="s">
        <v>1697</v>
      </c>
      <c r="C345" s="81">
        <v>5714</v>
      </c>
    </row>
    <row r="346" spans="1:3" x14ac:dyDescent="0.35">
      <c r="A346" s="40" t="s">
        <v>1698</v>
      </c>
      <c r="B346" s="41" t="s">
        <v>1699</v>
      </c>
      <c r="C346" s="81">
        <v>5938</v>
      </c>
    </row>
    <row r="347" spans="1:3" x14ac:dyDescent="0.35">
      <c r="A347" s="40" t="s">
        <v>1700</v>
      </c>
      <c r="B347" s="41" t="s">
        <v>1701</v>
      </c>
      <c r="C347" s="81">
        <v>6724</v>
      </c>
    </row>
    <row r="348" spans="1:3" x14ac:dyDescent="0.35">
      <c r="A348" s="40" t="s">
        <v>1702</v>
      </c>
      <c r="B348" s="41" t="s">
        <v>1703</v>
      </c>
      <c r="C348" s="81">
        <v>7821</v>
      </c>
    </row>
    <row r="349" spans="1:3" x14ac:dyDescent="0.35">
      <c r="A349" s="40" t="s">
        <v>1704</v>
      </c>
      <c r="B349" s="41" t="s">
        <v>1705</v>
      </c>
      <c r="C349" s="81">
        <v>15227</v>
      </c>
    </row>
    <row r="350" spans="1:3" x14ac:dyDescent="0.35">
      <c r="A350" s="40" t="s">
        <v>1706</v>
      </c>
      <c r="B350" s="41" t="s">
        <v>1707</v>
      </c>
      <c r="C350" s="81">
        <v>16240</v>
      </c>
    </row>
    <row r="351" spans="1:3" x14ac:dyDescent="0.35">
      <c r="A351" s="40" t="s">
        <v>1708</v>
      </c>
      <c r="B351" s="41" t="s">
        <v>1709</v>
      </c>
      <c r="C351" s="81">
        <v>19067</v>
      </c>
    </row>
    <row r="352" spans="1:3" x14ac:dyDescent="0.35">
      <c r="A352" s="40" t="s">
        <v>1710</v>
      </c>
      <c r="B352" s="41" t="s">
        <v>1711</v>
      </c>
      <c r="C352" s="81">
        <v>22379</v>
      </c>
    </row>
    <row r="353" spans="1:3" x14ac:dyDescent="0.35">
      <c r="A353" s="40" t="s">
        <v>1712</v>
      </c>
      <c r="B353" s="41" t="s">
        <v>1713</v>
      </c>
      <c r="C353" s="81">
        <v>35782</v>
      </c>
    </row>
    <row r="354" spans="1:3" x14ac:dyDescent="0.35">
      <c r="A354" s="40" t="s">
        <v>1714</v>
      </c>
      <c r="B354" s="41" t="s">
        <v>1715</v>
      </c>
      <c r="C354" s="81">
        <v>40480</v>
      </c>
    </row>
    <row r="355" spans="1:3" x14ac:dyDescent="0.35">
      <c r="A355" s="40" t="s">
        <v>1716</v>
      </c>
      <c r="B355" s="41" t="s">
        <v>1717</v>
      </c>
      <c r="C355" s="81">
        <v>63915</v>
      </c>
    </row>
    <row r="356" spans="1:3" x14ac:dyDescent="0.35">
      <c r="A356" s="40" t="s">
        <v>1718</v>
      </c>
      <c r="B356" s="41" t="s">
        <v>1719</v>
      </c>
      <c r="C356" s="81">
        <v>70046</v>
      </c>
    </row>
    <row r="357" spans="1:3" x14ac:dyDescent="0.35">
      <c r="A357" s="40" t="s">
        <v>1720</v>
      </c>
      <c r="B357" s="41" t="s">
        <v>1721</v>
      </c>
      <c r="C357" s="81">
        <v>183945</v>
      </c>
    </row>
    <row r="358" spans="1:3" x14ac:dyDescent="0.35">
      <c r="A358" s="40" t="s">
        <v>1722</v>
      </c>
      <c r="B358" s="41" t="s">
        <v>1723</v>
      </c>
      <c r="C358" s="81">
        <v>202340</v>
      </c>
    </row>
    <row r="359" spans="1:3" x14ac:dyDescent="0.35">
      <c r="A359" s="40" t="s">
        <v>1724</v>
      </c>
      <c r="B359" s="41" t="s">
        <v>1725</v>
      </c>
      <c r="C359" s="81">
        <v>310771</v>
      </c>
    </row>
    <row r="360" spans="1:3" x14ac:dyDescent="0.35">
      <c r="A360" s="40" t="s">
        <v>1726</v>
      </c>
      <c r="B360" s="41" t="s">
        <v>1727</v>
      </c>
      <c r="C360" s="81">
        <v>341849</v>
      </c>
    </row>
    <row r="361" spans="1:3" x14ac:dyDescent="0.35">
      <c r="A361" s="40" t="s">
        <v>1728</v>
      </c>
      <c r="B361" s="41" t="s">
        <v>1729</v>
      </c>
      <c r="C361" s="81">
        <v>503823</v>
      </c>
    </row>
    <row r="362" spans="1:3" x14ac:dyDescent="0.35">
      <c r="A362" s="40" t="s">
        <v>1730</v>
      </c>
      <c r="B362" s="41" t="s">
        <v>1731</v>
      </c>
      <c r="C362" s="81">
        <v>554207</v>
      </c>
    </row>
    <row r="363" spans="1:3" x14ac:dyDescent="0.35">
      <c r="A363" s="40" t="s">
        <v>1732</v>
      </c>
      <c r="B363" s="41" t="s">
        <v>1733</v>
      </c>
      <c r="C363" s="81">
        <v>1046019</v>
      </c>
    </row>
    <row r="364" spans="1:3" x14ac:dyDescent="0.35">
      <c r="A364" s="40" t="s">
        <v>1734</v>
      </c>
      <c r="B364" s="41" t="s">
        <v>1735</v>
      </c>
      <c r="C364" s="81">
        <v>1062652</v>
      </c>
    </row>
    <row r="365" spans="1:3" x14ac:dyDescent="0.35">
      <c r="A365" s="40" t="s">
        <v>1736</v>
      </c>
      <c r="B365" s="41" t="s">
        <v>1737</v>
      </c>
      <c r="C365" s="81">
        <v>1592051</v>
      </c>
    </row>
    <row r="366" spans="1:3" x14ac:dyDescent="0.35">
      <c r="A366" s="40" t="s">
        <v>1738</v>
      </c>
      <c r="B366" s="41" t="s">
        <v>1739</v>
      </c>
      <c r="C366" s="81">
        <v>1592051</v>
      </c>
    </row>
    <row r="367" spans="1:3" x14ac:dyDescent="0.35">
      <c r="A367" s="40" t="s">
        <v>1740</v>
      </c>
      <c r="B367" s="41" t="s">
        <v>1741</v>
      </c>
      <c r="C367" s="81">
        <v>3175073</v>
      </c>
    </row>
    <row r="368" spans="1:3" x14ac:dyDescent="0.35">
      <c r="A368" s="40" t="s">
        <v>1742</v>
      </c>
      <c r="B368" s="41" t="s">
        <v>1743</v>
      </c>
      <c r="C368" s="81">
        <v>3175073</v>
      </c>
    </row>
    <row r="369" spans="1:3" x14ac:dyDescent="0.35">
      <c r="A369" s="40" t="s">
        <v>1744</v>
      </c>
      <c r="B369" s="41" t="s">
        <v>1745</v>
      </c>
      <c r="C369" s="81">
        <v>5151872</v>
      </c>
    </row>
    <row r="370" spans="1:3" x14ac:dyDescent="0.35">
      <c r="A370" s="53" t="s">
        <v>1746</v>
      </c>
      <c r="B370" s="54"/>
      <c r="C370" s="83"/>
    </row>
    <row r="371" spans="1:3" x14ac:dyDescent="0.35">
      <c r="A371" s="53" t="s">
        <v>1747</v>
      </c>
      <c r="B371" s="54"/>
      <c r="C371" s="83"/>
    </row>
    <row r="372" spans="1:3" x14ac:dyDescent="0.35">
      <c r="A372" s="53" t="s">
        <v>1748</v>
      </c>
      <c r="B372" s="54"/>
      <c r="C372" s="83"/>
    </row>
    <row r="373" spans="1:3" x14ac:dyDescent="0.35">
      <c r="A373" s="40" t="s">
        <v>1749</v>
      </c>
      <c r="B373" s="41" t="s">
        <v>1750</v>
      </c>
      <c r="C373" s="81">
        <v>1326</v>
      </c>
    </row>
    <row r="374" spans="1:3" x14ac:dyDescent="0.35">
      <c r="A374" s="40" t="s">
        <v>1751</v>
      </c>
      <c r="B374" s="41" t="s">
        <v>1752</v>
      </c>
      <c r="C374" s="81">
        <v>1394</v>
      </c>
    </row>
    <row r="375" spans="1:3" x14ac:dyDescent="0.35">
      <c r="A375" s="40" t="s">
        <v>1753</v>
      </c>
      <c r="B375" s="41" t="s">
        <v>1754</v>
      </c>
      <c r="C375" s="81">
        <v>1527</v>
      </c>
    </row>
    <row r="376" spans="1:3" x14ac:dyDescent="0.35">
      <c r="A376" s="40" t="s">
        <v>1755</v>
      </c>
      <c r="B376" s="41" t="s">
        <v>1756</v>
      </c>
      <c r="C376" s="81">
        <v>1783</v>
      </c>
    </row>
    <row r="377" spans="1:3" x14ac:dyDescent="0.35">
      <c r="A377" s="40" t="s">
        <v>1757</v>
      </c>
      <c r="B377" s="41" t="s">
        <v>1758</v>
      </c>
      <c r="C377" s="81">
        <v>2037</v>
      </c>
    </row>
    <row r="378" spans="1:3" x14ac:dyDescent="0.35">
      <c r="A378" s="40" t="s">
        <v>1759</v>
      </c>
      <c r="B378" s="41" t="s">
        <v>1760</v>
      </c>
      <c r="C378" s="81">
        <v>2376</v>
      </c>
    </row>
    <row r="379" spans="1:3" x14ac:dyDescent="0.35">
      <c r="A379" s="40" t="s">
        <v>1761</v>
      </c>
      <c r="B379" s="41" t="s">
        <v>1762</v>
      </c>
      <c r="C379" s="81">
        <v>2988</v>
      </c>
    </row>
    <row r="380" spans="1:3" x14ac:dyDescent="0.35">
      <c r="A380" s="40" t="s">
        <v>1763</v>
      </c>
      <c r="B380" s="41" t="s">
        <v>1764</v>
      </c>
      <c r="C380" s="81">
        <v>4761</v>
      </c>
    </row>
    <row r="381" spans="1:3" x14ac:dyDescent="0.35">
      <c r="A381" s="40" t="s">
        <v>1765</v>
      </c>
      <c r="B381" s="41" t="s">
        <v>1766</v>
      </c>
      <c r="C381" s="81">
        <v>5866</v>
      </c>
    </row>
    <row r="382" spans="1:3" x14ac:dyDescent="0.35">
      <c r="A382" s="53" t="s">
        <v>1767</v>
      </c>
      <c r="B382" s="54"/>
      <c r="C382" s="83"/>
    </row>
    <row r="383" spans="1:3" x14ac:dyDescent="0.35">
      <c r="A383" s="40" t="s">
        <v>1768</v>
      </c>
      <c r="B383" s="41" t="s">
        <v>1769</v>
      </c>
      <c r="C383" s="81">
        <v>1640</v>
      </c>
    </row>
    <row r="384" spans="1:3" x14ac:dyDescent="0.35">
      <c r="A384" s="40" t="s">
        <v>1770</v>
      </c>
      <c r="B384" s="41" t="s">
        <v>1771</v>
      </c>
      <c r="C384" s="81">
        <v>1885</v>
      </c>
    </row>
    <row r="385" spans="1:3" x14ac:dyDescent="0.35">
      <c r="A385" s="40" t="s">
        <v>1772</v>
      </c>
      <c r="B385" s="41" t="s">
        <v>1773</v>
      </c>
      <c r="C385" s="81">
        <v>2296</v>
      </c>
    </row>
    <row r="386" spans="1:3" x14ac:dyDescent="0.35">
      <c r="A386" s="40" t="s">
        <v>1774</v>
      </c>
      <c r="B386" s="41" t="s">
        <v>1775</v>
      </c>
      <c r="C386" s="81">
        <v>2779</v>
      </c>
    </row>
    <row r="387" spans="1:3" x14ac:dyDescent="0.35">
      <c r="A387" s="40" t="s">
        <v>1776</v>
      </c>
      <c r="B387" s="41" t="s">
        <v>1777</v>
      </c>
      <c r="C387" s="81">
        <v>3071</v>
      </c>
    </row>
    <row r="388" spans="1:3" x14ac:dyDescent="0.35">
      <c r="A388" s="40" t="s">
        <v>1778</v>
      </c>
      <c r="B388" s="41" t="s">
        <v>1779</v>
      </c>
      <c r="C388" s="81">
        <v>3885</v>
      </c>
    </row>
    <row r="389" spans="1:3" x14ac:dyDescent="0.35">
      <c r="A389" s="40" t="s">
        <v>1780</v>
      </c>
      <c r="B389" s="41" t="s">
        <v>1781</v>
      </c>
      <c r="C389" s="81">
        <v>4203</v>
      </c>
    </row>
    <row r="390" spans="1:3" x14ac:dyDescent="0.35">
      <c r="A390" s="40" t="s">
        <v>1782</v>
      </c>
      <c r="B390" s="41" t="s">
        <v>1783</v>
      </c>
      <c r="C390" s="81">
        <v>5938</v>
      </c>
    </row>
    <row r="391" spans="1:3" x14ac:dyDescent="0.35">
      <c r="A391" s="40" t="s">
        <v>1784</v>
      </c>
      <c r="B391" s="41" t="s">
        <v>1785</v>
      </c>
      <c r="C391" s="81">
        <v>7821</v>
      </c>
    </row>
    <row r="392" spans="1:3" x14ac:dyDescent="0.35">
      <c r="A392" s="53" t="s">
        <v>1786</v>
      </c>
      <c r="B392" s="54"/>
      <c r="C392" s="83"/>
    </row>
    <row r="393" spans="1:3" x14ac:dyDescent="0.35">
      <c r="A393" s="40" t="s">
        <v>1787</v>
      </c>
      <c r="B393" s="41" t="s">
        <v>1788</v>
      </c>
      <c r="C393" s="81">
        <v>1326</v>
      </c>
    </row>
    <row r="394" spans="1:3" x14ac:dyDescent="0.35">
      <c r="A394" s="40" t="s">
        <v>1789</v>
      </c>
      <c r="B394" s="41" t="s">
        <v>1790</v>
      </c>
      <c r="C394" s="81">
        <v>1394</v>
      </c>
    </row>
    <row r="395" spans="1:3" x14ac:dyDescent="0.35">
      <c r="A395" s="40" t="s">
        <v>1791</v>
      </c>
      <c r="B395" s="41" t="s">
        <v>1792</v>
      </c>
      <c r="C395" s="81">
        <v>1527</v>
      </c>
    </row>
    <row r="396" spans="1:3" x14ac:dyDescent="0.35">
      <c r="A396" s="40" t="s">
        <v>1793</v>
      </c>
      <c r="B396" s="41" t="s">
        <v>1794</v>
      </c>
      <c r="C396" s="81">
        <v>1783</v>
      </c>
    </row>
    <row r="397" spans="1:3" x14ac:dyDescent="0.35">
      <c r="A397" s="40" t="s">
        <v>1795</v>
      </c>
      <c r="B397" s="41" t="s">
        <v>1796</v>
      </c>
      <c r="C397" s="81">
        <v>2037</v>
      </c>
    </row>
    <row r="398" spans="1:3" x14ac:dyDescent="0.35">
      <c r="A398" s="40" t="s">
        <v>1797</v>
      </c>
      <c r="B398" s="41" t="s">
        <v>1798</v>
      </c>
      <c r="C398" s="81">
        <v>2376</v>
      </c>
    </row>
    <row r="399" spans="1:3" x14ac:dyDescent="0.35">
      <c r="A399" s="40" t="s">
        <v>1799</v>
      </c>
      <c r="B399" s="41" t="s">
        <v>1800</v>
      </c>
      <c r="C399" s="81">
        <v>2988</v>
      </c>
    </row>
    <row r="400" spans="1:3" x14ac:dyDescent="0.35">
      <c r="A400" s="40" t="s">
        <v>1801</v>
      </c>
      <c r="B400" s="41" t="s">
        <v>1802</v>
      </c>
      <c r="C400" s="81">
        <v>4761</v>
      </c>
    </row>
    <row r="401" spans="1:3" x14ac:dyDescent="0.35">
      <c r="A401" s="53" t="s">
        <v>1803</v>
      </c>
      <c r="B401" s="54"/>
      <c r="C401" s="83"/>
    </row>
    <row r="402" spans="1:3" x14ac:dyDescent="0.35">
      <c r="A402" s="40" t="s">
        <v>1804</v>
      </c>
      <c r="B402" s="41" t="s">
        <v>1805</v>
      </c>
      <c r="C402" s="81">
        <v>1459</v>
      </c>
    </row>
    <row r="403" spans="1:3" x14ac:dyDescent="0.35">
      <c r="A403" s="40" t="s">
        <v>1806</v>
      </c>
      <c r="B403" s="41" t="s">
        <v>1807</v>
      </c>
      <c r="C403" s="81">
        <v>1533</v>
      </c>
    </row>
    <row r="404" spans="1:3" x14ac:dyDescent="0.35">
      <c r="A404" s="40" t="s">
        <v>1808</v>
      </c>
      <c r="B404" s="41" t="s">
        <v>1809</v>
      </c>
      <c r="C404" s="81">
        <v>1680</v>
      </c>
    </row>
    <row r="405" spans="1:3" x14ac:dyDescent="0.35">
      <c r="A405" s="40" t="s">
        <v>1810</v>
      </c>
      <c r="B405" s="41" t="s">
        <v>1811</v>
      </c>
      <c r="C405" s="81">
        <v>1961</v>
      </c>
    </row>
    <row r="406" spans="1:3" x14ac:dyDescent="0.35">
      <c r="A406" s="40" t="s">
        <v>1812</v>
      </c>
      <c r="B406" s="41" t="s">
        <v>1813</v>
      </c>
      <c r="C406" s="81">
        <v>2241</v>
      </c>
    </row>
    <row r="407" spans="1:3" x14ac:dyDescent="0.35">
      <c r="A407" s="40" t="s">
        <v>1814</v>
      </c>
      <c r="B407" s="41" t="s">
        <v>1815</v>
      </c>
      <c r="C407" s="81">
        <v>2614</v>
      </c>
    </row>
    <row r="408" spans="1:3" x14ac:dyDescent="0.35">
      <c r="A408" s="53" t="s">
        <v>1816</v>
      </c>
      <c r="B408" s="54"/>
      <c r="C408" s="83"/>
    </row>
    <row r="409" spans="1:3" x14ac:dyDescent="0.35">
      <c r="A409" s="40" t="s">
        <v>1817</v>
      </c>
      <c r="B409" s="41" t="s">
        <v>1818</v>
      </c>
      <c r="C409" s="81">
        <v>1459</v>
      </c>
    </row>
    <row r="410" spans="1:3" x14ac:dyDescent="0.35">
      <c r="A410" s="40" t="s">
        <v>1819</v>
      </c>
      <c r="B410" s="41" t="s">
        <v>1820</v>
      </c>
      <c r="C410" s="81">
        <v>1533</v>
      </c>
    </row>
    <row r="411" spans="1:3" x14ac:dyDescent="0.35">
      <c r="A411" s="40" t="s">
        <v>1821</v>
      </c>
      <c r="B411" s="41" t="s">
        <v>1822</v>
      </c>
      <c r="C411" s="81">
        <v>1680</v>
      </c>
    </row>
    <row r="412" spans="1:3" x14ac:dyDescent="0.35">
      <c r="A412" s="40" t="s">
        <v>1823</v>
      </c>
      <c r="B412" s="41" t="s">
        <v>1824</v>
      </c>
      <c r="C412" s="81">
        <v>1961</v>
      </c>
    </row>
    <row r="413" spans="1:3" x14ac:dyDescent="0.35">
      <c r="A413" s="40" t="s">
        <v>1825</v>
      </c>
      <c r="B413" s="41" t="s">
        <v>1826</v>
      </c>
      <c r="C413" s="81">
        <v>2241</v>
      </c>
    </row>
    <row r="414" spans="1:3" x14ac:dyDescent="0.35">
      <c r="A414" s="40" t="s">
        <v>1827</v>
      </c>
      <c r="B414" s="41" t="s">
        <v>1828</v>
      </c>
      <c r="C414" s="81">
        <v>2614</v>
      </c>
    </row>
    <row r="415" spans="1:3" x14ac:dyDescent="0.35">
      <c r="A415" s="40" t="s">
        <v>1829</v>
      </c>
      <c r="B415" s="41" t="s">
        <v>1830</v>
      </c>
      <c r="C415" s="81">
        <v>3287</v>
      </c>
    </row>
    <row r="416" spans="1:3" x14ac:dyDescent="0.35">
      <c r="A416" s="53" t="s">
        <v>1831</v>
      </c>
      <c r="B416" s="54"/>
      <c r="C416" s="83"/>
    </row>
    <row r="417" spans="1:3" x14ac:dyDescent="0.35">
      <c r="A417" s="40" t="s">
        <v>1832</v>
      </c>
      <c r="B417" s="41" t="s">
        <v>1833</v>
      </c>
      <c r="C417" s="81">
        <v>1640</v>
      </c>
    </row>
    <row r="418" spans="1:3" x14ac:dyDescent="0.35">
      <c r="A418" s="40" t="s">
        <v>1834</v>
      </c>
      <c r="B418" s="41" t="s">
        <v>1835</v>
      </c>
      <c r="C418" s="81">
        <v>1885</v>
      </c>
    </row>
    <row r="419" spans="1:3" x14ac:dyDescent="0.35">
      <c r="A419" s="40" t="s">
        <v>1836</v>
      </c>
      <c r="B419" s="41" t="s">
        <v>1837</v>
      </c>
      <c r="C419" s="81">
        <v>2296</v>
      </c>
    </row>
    <row r="420" spans="1:3" x14ac:dyDescent="0.35">
      <c r="A420" s="40" t="s">
        <v>1838</v>
      </c>
      <c r="B420" s="41" t="s">
        <v>1839</v>
      </c>
      <c r="C420" s="81">
        <v>2497</v>
      </c>
    </row>
    <row r="421" spans="1:3" x14ac:dyDescent="0.35">
      <c r="A421" s="40" t="s">
        <v>1840</v>
      </c>
      <c r="B421" s="41" t="s">
        <v>1841</v>
      </c>
      <c r="C421" s="81">
        <v>2779</v>
      </c>
    </row>
    <row r="422" spans="1:3" x14ac:dyDescent="0.35">
      <c r="A422" s="40" t="s">
        <v>1842</v>
      </c>
      <c r="B422" s="41" t="s">
        <v>1843</v>
      </c>
      <c r="C422" s="81">
        <v>3071</v>
      </c>
    </row>
    <row r="423" spans="1:3" x14ac:dyDescent="0.35">
      <c r="A423" s="40" t="s">
        <v>1844</v>
      </c>
      <c r="B423" s="41" t="s">
        <v>1845</v>
      </c>
      <c r="C423" s="81">
        <v>3885</v>
      </c>
    </row>
    <row r="424" spans="1:3" x14ac:dyDescent="0.35">
      <c r="A424" s="40" t="s">
        <v>1846</v>
      </c>
      <c r="B424" s="41" t="s">
        <v>1847</v>
      </c>
      <c r="C424" s="81">
        <v>4203</v>
      </c>
    </row>
    <row r="425" spans="1:3" x14ac:dyDescent="0.35">
      <c r="A425" s="40" t="s">
        <v>1848</v>
      </c>
      <c r="B425" s="41" t="s">
        <v>1849</v>
      </c>
      <c r="C425" s="81">
        <v>5714</v>
      </c>
    </row>
    <row r="426" spans="1:3" x14ac:dyDescent="0.35">
      <c r="A426" s="40" t="s">
        <v>1850</v>
      </c>
      <c r="B426" s="41" t="s">
        <v>1851</v>
      </c>
      <c r="C426" s="81">
        <v>5938</v>
      </c>
    </row>
    <row r="427" spans="1:3" x14ac:dyDescent="0.35">
      <c r="A427" s="40" t="s">
        <v>1852</v>
      </c>
      <c r="B427" s="41" t="s">
        <v>1853</v>
      </c>
      <c r="C427" s="81">
        <v>6724</v>
      </c>
    </row>
    <row r="428" spans="1:3" x14ac:dyDescent="0.35">
      <c r="A428" s="40" t="s">
        <v>1854</v>
      </c>
      <c r="B428" s="41" t="s">
        <v>1855</v>
      </c>
      <c r="C428" s="81">
        <v>7821</v>
      </c>
    </row>
    <row r="429" spans="1:3" x14ac:dyDescent="0.35">
      <c r="A429" s="40" t="s">
        <v>1856</v>
      </c>
      <c r="B429" s="41" t="s">
        <v>1857</v>
      </c>
      <c r="C429" s="81">
        <v>15227</v>
      </c>
    </row>
    <row r="430" spans="1:3" x14ac:dyDescent="0.35">
      <c r="A430" s="40" t="s">
        <v>1858</v>
      </c>
      <c r="B430" s="41" t="s">
        <v>1859</v>
      </c>
      <c r="C430" s="81">
        <v>16240</v>
      </c>
    </row>
    <row r="431" spans="1:3" x14ac:dyDescent="0.35">
      <c r="A431" s="40" t="s">
        <v>1860</v>
      </c>
      <c r="B431" s="41" t="s">
        <v>1861</v>
      </c>
      <c r="C431" s="81">
        <v>19067</v>
      </c>
    </row>
    <row r="432" spans="1:3" x14ac:dyDescent="0.35">
      <c r="A432" s="40" t="s">
        <v>1862</v>
      </c>
      <c r="B432" s="41" t="s">
        <v>1863</v>
      </c>
      <c r="C432" s="81">
        <v>22379</v>
      </c>
    </row>
    <row r="433" spans="1:3" x14ac:dyDescent="0.35">
      <c r="A433" s="40" t="s">
        <v>1864</v>
      </c>
      <c r="B433" s="41" t="s">
        <v>1865</v>
      </c>
      <c r="C433" s="81">
        <v>35782</v>
      </c>
    </row>
    <row r="434" spans="1:3" x14ac:dyDescent="0.35">
      <c r="A434" s="40" t="s">
        <v>1866</v>
      </c>
      <c r="B434" s="41" t="s">
        <v>1867</v>
      </c>
      <c r="C434" s="81">
        <v>40480</v>
      </c>
    </row>
    <row r="435" spans="1:3" x14ac:dyDescent="0.35">
      <c r="A435" s="40" t="s">
        <v>1868</v>
      </c>
      <c r="B435" s="41" t="s">
        <v>1869</v>
      </c>
      <c r="C435" s="81">
        <v>63915</v>
      </c>
    </row>
    <row r="436" spans="1:3" x14ac:dyDescent="0.35">
      <c r="A436" s="40" t="s">
        <v>1870</v>
      </c>
      <c r="B436" s="41" t="s">
        <v>1871</v>
      </c>
      <c r="C436" s="81">
        <v>70046</v>
      </c>
    </row>
    <row r="437" spans="1:3" x14ac:dyDescent="0.35">
      <c r="A437" s="40" t="s">
        <v>1872</v>
      </c>
      <c r="B437" s="41" t="s">
        <v>1873</v>
      </c>
      <c r="C437" s="81">
        <v>16111</v>
      </c>
    </row>
    <row r="438" spans="1:3" x14ac:dyDescent="0.35">
      <c r="A438" s="40" t="s">
        <v>1874</v>
      </c>
      <c r="B438" s="41" t="s">
        <v>1875</v>
      </c>
      <c r="C438" s="81">
        <v>17482</v>
      </c>
    </row>
    <row r="439" spans="1:3" x14ac:dyDescent="0.35">
      <c r="A439" s="40" t="s">
        <v>1876</v>
      </c>
      <c r="B439" s="41" t="s">
        <v>1877</v>
      </c>
      <c r="C439" s="81">
        <v>60436</v>
      </c>
    </row>
    <row r="440" spans="1:3" x14ac:dyDescent="0.35">
      <c r="A440" s="40" t="s">
        <v>1878</v>
      </c>
      <c r="B440" s="41" t="s">
        <v>1879</v>
      </c>
      <c r="C440" s="81">
        <v>88647</v>
      </c>
    </row>
    <row r="441" spans="1:3" x14ac:dyDescent="0.35">
      <c r="A441" s="40" t="s">
        <v>1880</v>
      </c>
      <c r="B441" s="41" t="s">
        <v>1881</v>
      </c>
      <c r="C441" s="81">
        <v>10062</v>
      </c>
    </row>
    <row r="442" spans="1:3" x14ac:dyDescent="0.35">
      <c r="A442" s="40" t="s">
        <v>1882</v>
      </c>
      <c r="B442" s="41" t="s">
        <v>1883</v>
      </c>
      <c r="C442" s="81">
        <v>10576</v>
      </c>
    </row>
    <row r="443" spans="1:3" x14ac:dyDescent="0.35">
      <c r="A443" s="40" t="s">
        <v>1884</v>
      </c>
      <c r="B443" s="41" t="s">
        <v>1885</v>
      </c>
      <c r="C443" s="81">
        <v>11180</v>
      </c>
    </row>
    <row r="444" spans="1:3" x14ac:dyDescent="0.35">
      <c r="A444" s="40" t="s">
        <v>1886</v>
      </c>
      <c r="B444" s="41" t="s">
        <v>1887</v>
      </c>
      <c r="C444" s="81">
        <v>30136</v>
      </c>
    </row>
    <row r="445" spans="1:3" x14ac:dyDescent="0.35">
      <c r="A445" s="40" t="s">
        <v>1888</v>
      </c>
      <c r="B445" s="41" t="s">
        <v>1889</v>
      </c>
      <c r="C445" s="81">
        <v>37810</v>
      </c>
    </row>
    <row r="446" spans="1:3" x14ac:dyDescent="0.35">
      <c r="A446" s="40" t="s">
        <v>1890</v>
      </c>
      <c r="B446" s="41" t="s">
        <v>1891</v>
      </c>
      <c r="C446" s="81">
        <v>54564</v>
      </c>
    </row>
    <row r="447" spans="1:3" x14ac:dyDescent="0.35">
      <c r="A447" s="40" t="s">
        <v>1892</v>
      </c>
      <c r="B447" s="41" t="s">
        <v>1877</v>
      </c>
      <c r="C447" s="81">
        <v>60436</v>
      </c>
    </row>
    <row r="448" spans="1:3" x14ac:dyDescent="0.35">
      <c r="A448" s="40" t="s">
        <v>1893</v>
      </c>
      <c r="B448" s="41" t="s">
        <v>1879</v>
      </c>
      <c r="C448" s="81">
        <v>88647</v>
      </c>
    </row>
    <row r="449" spans="1:3" x14ac:dyDescent="0.35">
      <c r="A449" s="40" t="s">
        <v>1894</v>
      </c>
      <c r="B449" s="41" t="s">
        <v>1895</v>
      </c>
      <c r="C449" s="81">
        <v>183945</v>
      </c>
    </row>
    <row r="450" spans="1:3" x14ac:dyDescent="0.35">
      <c r="A450" s="40" t="s">
        <v>1896</v>
      </c>
      <c r="B450" s="41" t="s">
        <v>1897</v>
      </c>
      <c r="C450" s="81">
        <v>183945</v>
      </c>
    </row>
    <row r="451" spans="1:3" x14ac:dyDescent="0.35">
      <c r="A451" s="40" t="s">
        <v>1898</v>
      </c>
      <c r="B451" s="41" t="s">
        <v>1899</v>
      </c>
      <c r="C451" s="81">
        <v>295973</v>
      </c>
    </row>
    <row r="452" spans="1:3" x14ac:dyDescent="0.35">
      <c r="A452" s="40" t="s">
        <v>1900</v>
      </c>
      <c r="B452" s="41" t="s">
        <v>1901</v>
      </c>
      <c r="C452" s="81">
        <v>479833</v>
      </c>
    </row>
    <row r="453" spans="1:3" x14ac:dyDescent="0.35">
      <c r="A453" s="40" t="s">
        <v>1902</v>
      </c>
      <c r="B453" s="41" t="s">
        <v>1903</v>
      </c>
      <c r="C453" s="81">
        <v>789332</v>
      </c>
    </row>
    <row r="454" spans="1:3" x14ac:dyDescent="0.35">
      <c r="A454" s="40" t="s">
        <v>1904</v>
      </c>
      <c r="B454" s="41" t="s">
        <v>1905</v>
      </c>
      <c r="C454" s="81">
        <v>868266</v>
      </c>
    </row>
    <row r="455" spans="1:3" x14ac:dyDescent="0.35">
      <c r="A455" s="40" t="s">
        <v>1906</v>
      </c>
      <c r="B455" s="41" t="s">
        <v>1907</v>
      </c>
      <c r="C455" s="81">
        <v>8405</v>
      </c>
    </row>
    <row r="456" spans="1:3" x14ac:dyDescent="0.35">
      <c r="A456" s="40" t="s">
        <v>1908</v>
      </c>
      <c r="B456" s="41" t="s">
        <v>1909</v>
      </c>
      <c r="C456" s="81">
        <v>27974</v>
      </c>
    </row>
    <row r="457" spans="1:3" x14ac:dyDescent="0.35">
      <c r="A457" s="53" t="s">
        <v>1910</v>
      </c>
      <c r="B457" s="54"/>
      <c r="C457" s="83"/>
    </row>
    <row r="458" spans="1:3" x14ac:dyDescent="0.35">
      <c r="A458" s="40" t="s">
        <v>1911</v>
      </c>
      <c r="B458" s="41" t="s">
        <v>1912</v>
      </c>
      <c r="C458" s="81">
        <v>2779</v>
      </c>
    </row>
    <row r="459" spans="1:3" x14ac:dyDescent="0.35">
      <c r="A459" s="40" t="s">
        <v>1913</v>
      </c>
      <c r="B459" s="41" t="s">
        <v>1914</v>
      </c>
      <c r="C459" s="81">
        <v>3071</v>
      </c>
    </row>
    <row r="460" spans="1:3" x14ac:dyDescent="0.35">
      <c r="A460" s="40" t="s">
        <v>1915</v>
      </c>
      <c r="B460" s="41" t="s">
        <v>1916</v>
      </c>
      <c r="C460" s="81">
        <v>4203</v>
      </c>
    </row>
    <row r="461" spans="1:3" x14ac:dyDescent="0.35">
      <c r="A461" s="40" t="s">
        <v>1917</v>
      </c>
      <c r="B461" s="41" t="s">
        <v>1918</v>
      </c>
      <c r="C461" s="81">
        <v>5938</v>
      </c>
    </row>
    <row r="462" spans="1:3" x14ac:dyDescent="0.35">
      <c r="A462" s="53" t="s">
        <v>1919</v>
      </c>
      <c r="B462" s="54"/>
      <c r="C462" s="83"/>
    </row>
    <row r="463" spans="1:3" x14ac:dyDescent="0.35">
      <c r="A463" s="40" t="s">
        <v>1920</v>
      </c>
      <c r="B463" s="41" t="s">
        <v>1921</v>
      </c>
      <c r="C463" s="81">
        <v>2296</v>
      </c>
    </row>
    <row r="464" spans="1:3" x14ac:dyDescent="0.35">
      <c r="A464" s="40" t="s">
        <v>1922</v>
      </c>
      <c r="B464" s="41" t="s">
        <v>1923</v>
      </c>
      <c r="C464" s="81">
        <v>2779</v>
      </c>
    </row>
    <row r="465" spans="1:3" x14ac:dyDescent="0.35">
      <c r="A465" s="53" t="s">
        <v>1924</v>
      </c>
      <c r="B465" s="54"/>
      <c r="C465" s="83"/>
    </row>
    <row r="466" spans="1:3" x14ac:dyDescent="0.35">
      <c r="A466" s="40" t="s">
        <v>1925</v>
      </c>
      <c r="B466" s="41" t="s">
        <v>1926</v>
      </c>
      <c r="C466" s="81">
        <v>1326</v>
      </c>
    </row>
    <row r="467" spans="1:3" x14ac:dyDescent="0.35">
      <c r="A467" s="40" t="s">
        <v>1927</v>
      </c>
      <c r="B467" s="41" t="s">
        <v>1928</v>
      </c>
      <c r="C467" s="81">
        <v>1394</v>
      </c>
    </row>
    <row r="468" spans="1:3" x14ac:dyDescent="0.35">
      <c r="A468" s="40" t="s">
        <v>1929</v>
      </c>
      <c r="B468" s="41" t="s">
        <v>1930</v>
      </c>
      <c r="C468" s="81">
        <v>1527</v>
      </c>
    </row>
    <row r="469" spans="1:3" x14ac:dyDescent="0.35">
      <c r="A469" s="40" t="s">
        <v>1931</v>
      </c>
      <c r="B469" s="41" t="s">
        <v>1932</v>
      </c>
      <c r="C469" s="81">
        <v>1783</v>
      </c>
    </row>
    <row r="470" spans="1:3" x14ac:dyDescent="0.35">
      <c r="A470" s="40" t="s">
        <v>1933</v>
      </c>
      <c r="B470" s="41" t="s">
        <v>1934</v>
      </c>
      <c r="C470" s="81">
        <v>2376</v>
      </c>
    </row>
    <row r="471" spans="1:3" x14ac:dyDescent="0.35">
      <c r="A471" s="40" t="s">
        <v>1935</v>
      </c>
      <c r="B471" s="41" t="s">
        <v>1936</v>
      </c>
      <c r="C471" s="81">
        <v>2988</v>
      </c>
    </row>
    <row r="472" spans="1:3" x14ac:dyDescent="0.35">
      <c r="A472" s="40" t="s">
        <v>1937</v>
      </c>
      <c r="B472" s="41" t="s">
        <v>1938</v>
      </c>
      <c r="C472" s="81">
        <v>4761</v>
      </c>
    </row>
    <row r="473" spans="1:3" x14ac:dyDescent="0.35">
      <c r="A473" s="53" t="s">
        <v>1939</v>
      </c>
      <c r="B473" s="54"/>
      <c r="C473" s="83"/>
    </row>
    <row r="474" spans="1:3" x14ac:dyDescent="0.35">
      <c r="A474" s="53" t="s">
        <v>1940</v>
      </c>
      <c r="B474" s="54"/>
      <c r="C474" s="83"/>
    </row>
    <row r="475" spans="1:3" x14ac:dyDescent="0.35">
      <c r="A475" s="40" t="s">
        <v>1941</v>
      </c>
      <c r="B475" s="41" t="s">
        <v>1942</v>
      </c>
      <c r="C475" s="81">
        <v>10676</v>
      </c>
    </row>
    <row r="476" spans="1:3" x14ac:dyDescent="0.35">
      <c r="A476" s="40" t="s">
        <v>1943</v>
      </c>
      <c r="B476" s="41" t="s">
        <v>1944</v>
      </c>
      <c r="C476" s="81">
        <v>11441</v>
      </c>
    </row>
    <row r="477" spans="1:3" x14ac:dyDescent="0.35">
      <c r="A477" s="53" t="s">
        <v>1945</v>
      </c>
      <c r="B477" s="54"/>
      <c r="C477" s="83"/>
    </row>
    <row r="478" spans="1:3" x14ac:dyDescent="0.35">
      <c r="A478" s="40" t="s">
        <v>1946</v>
      </c>
      <c r="B478" s="41" t="s">
        <v>1947</v>
      </c>
      <c r="C478" s="81">
        <v>9436</v>
      </c>
    </row>
    <row r="479" spans="1:3" x14ac:dyDescent="0.35">
      <c r="A479" s="40" t="s">
        <v>1948</v>
      </c>
      <c r="B479" s="41" t="s">
        <v>1949</v>
      </c>
      <c r="C479" s="81">
        <v>9509</v>
      </c>
    </row>
    <row r="480" spans="1:3" x14ac:dyDescent="0.35">
      <c r="A480" s="40" t="s">
        <v>1950</v>
      </c>
      <c r="B480" s="41" t="s">
        <v>1951</v>
      </c>
      <c r="C480" s="81">
        <v>10041</v>
      </c>
    </row>
    <row r="481" spans="1:3" x14ac:dyDescent="0.35">
      <c r="A481" s="40" t="s">
        <v>1952</v>
      </c>
      <c r="B481" s="41" t="s">
        <v>1953</v>
      </c>
      <c r="C481" s="81">
        <v>10252</v>
      </c>
    </row>
    <row r="482" spans="1:3" x14ac:dyDescent="0.35">
      <c r="A482" s="40" t="s">
        <v>1954</v>
      </c>
      <c r="B482" s="41" t="s">
        <v>1955</v>
      </c>
      <c r="C482" s="81">
        <v>11201</v>
      </c>
    </row>
    <row r="483" spans="1:3" x14ac:dyDescent="0.35">
      <c r="A483" s="40" t="s">
        <v>1956</v>
      </c>
      <c r="B483" s="41" t="s">
        <v>1957</v>
      </c>
      <c r="C483" s="81">
        <v>12492</v>
      </c>
    </row>
    <row r="484" spans="1:3" x14ac:dyDescent="0.35">
      <c r="A484" s="40" t="s">
        <v>1958</v>
      </c>
      <c r="B484" s="41" t="s">
        <v>1959</v>
      </c>
      <c r="C484" s="81">
        <v>13587</v>
      </c>
    </row>
    <row r="485" spans="1:3" x14ac:dyDescent="0.35">
      <c r="A485" s="40" t="s">
        <v>1960</v>
      </c>
      <c r="B485" s="41" t="s">
        <v>1961</v>
      </c>
      <c r="C485" s="81">
        <v>22905</v>
      </c>
    </row>
    <row r="486" spans="1:3" x14ac:dyDescent="0.35">
      <c r="A486" s="40" t="s">
        <v>1962</v>
      </c>
      <c r="B486" s="41" t="s">
        <v>1963</v>
      </c>
      <c r="C486" s="81">
        <v>24954</v>
      </c>
    </row>
    <row r="487" spans="1:3" x14ac:dyDescent="0.35">
      <c r="A487" s="40" t="s">
        <v>1964</v>
      </c>
      <c r="B487" s="41" t="s">
        <v>1965</v>
      </c>
      <c r="C487" s="81">
        <v>43042</v>
      </c>
    </row>
    <row r="488" spans="1:3" x14ac:dyDescent="0.35">
      <c r="A488" s="40" t="s">
        <v>1966</v>
      </c>
      <c r="B488" s="41" t="s">
        <v>1967</v>
      </c>
      <c r="C488" s="81">
        <v>40582</v>
      </c>
    </row>
    <row r="489" spans="1:3" x14ac:dyDescent="0.35">
      <c r="A489" s="40" t="s">
        <v>1968</v>
      </c>
      <c r="B489" s="41" t="s">
        <v>1969</v>
      </c>
      <c r="C489" s="81">
        <v>63625</v>
      </c>
    </row>
    <row r="490" spans="1:3" x14ac:dyDescent="0.35">
      <c r="A490" s="53" t="s">
        <v>1970</v>
      </c>
      <c r="B490" s="54"/>
      <c r="C490" s="83"/>
    </row>
    <row r="491" spans="1:3" x14ac:dyDescent="0.35">
      <c r="A491" s="40" t="s">
        <v>1971</v>
      </c>
      <c r="B491" s="41" t="s">
        <v>1972</v>
      </c>
      <c r="C491" s="81">
        <v>10576</v>
      </c>
    </row>
    <row r="492" spans="1:3" x14ac:dyDescent="0.35">
      <c r="A492" s="40" t="s">
        <v>1973</v>
      </c>
      <c r="B492" s="41" t="s">
        <v>1974</v>
      </c>
      <c r="C492" s="81">
        <v>10827</v>
      </c>
    </row>
    <row r="493" spans="1:3" x14ac:dyDescent="0.35">
      <c r="A493" s="40" t="s">
        <v>1975</v>
      </c>
      <c r="B493" s="41" t="s">
        <v>1976</v>
      </c>
      <c r="C493" s="81">
        <v>11180</v>
      </c>
    </row>
    <row r="494" spans="1:3" x14ac:dyDescent="0.35">
      <c r="A494" s="40" t="s">
        <v>1977</v>
      </c>
      <c r="B494" s="41" t="s">
        <v>1978</v>
      </c>
      <c r="C494" s="81">
        <v>11545</v>
      </c>
    </row>
    <row r="495" spans="1:3" x14ac:dyDescent="0.35">
      <c r="A495" s="40" t="s">
        <v>1979</v>
      </c>
      <c r="B495" s="41" t="s">
        <v>1980</v>
      </c>
      <c r="C495" s="81">
        <v>12562</v>
      </c>
    </row>
    <row r="496" spans="1:3" x14ac:dyDescent="0.35">
      <c r="A496" s="40" t="s">
        <v>1981</v>
      </c>
      <c r="B496" s="41" t="s">
        <v>1982</v>
      </c>
      <c r="C496" s="81">
        <v>12960</v>
      </c>
    </row>
    <row r="497" spans="1:3" x14ac:dyDescent="0.35">
      <c r="A497" s="40" t="s">
        <v>1983</v>
      </c>
      <c r="B497" s="41" t="s">
        <v>1984</v>
      </c>
      <c r="C497" s="81">
        <v>14849</v>
      </c>
    </row>
    <row r="498" spans="1:3" x14ac:dyDescent="0.35">
      <c r="A498" s="40" t="s">
        <v>1985</v>
      </c>
      <c r="B498" s="41" t="s">
        <v>1986</v>
      </c>
      <c r="C498" s="81">
        <v>15129</v>
      </c>
    </row>
    <row r="499" spans="1:3" x14ac:dyDescent="0.35">
      <c r="A499" s="40" t="s">
        <v>1987</v>
      </c>
      <c r="B499" s="41" t="s">
        <v>1988</v>
      </c>
      <c r="C499" s="81">
        <v>16111</v>
      </c>
    </row>
    <row r="500" spans="1:3" x14ac:dyDescent="0.35">
      <c r="A500" s="40" t="s">
        <v>1989</v>
      </c>
      <c r="B500" s="41" t="s">
        <v>1990</v>
      </c>
      <c r="C500" s="81">
        <v>17482</v>
      </c>
    </row>
    <row r="501" spans="1:3" x14ac:dyDescent="0.35">
      <c r="A501" s="40" t="s">
        <v>1991</v>
      </c>
      <c r="B501" s="41" t="s">
        <v>1992</v>
      </c>
      <c r="C501" s="81">
        <v>28870</v>
      </c>
    </row>
    <row r="502" spans="1:3" x14ac:dyDescent="0.35">
      <c r="A502" s="40" t="s">
        <v>1993</v>
      </c>
      <c r="B502" s="41" t="s">
        <v>1994</v>
      </c>
      <c r="C502" s="81">
        <v>30136</v>
      </c>
    </row>
    <row r="503" spans="1:3" x14ac:dyDescent="0.35">
      <c r="A503" s="40" t="s">
        <v>1995</v>
      </c>
      <c r="B503" s="41" t="s">
        <v>1996</v>
      </c>
      <c r="C503" s="81">
        <v>33670</v>
      </c>
    </row>
    <row r="504" spans="1:3" x14ac:dyDescent="0.35">
      <c r="A504" s="40" t="s">
        <v>1997</v>
      </c>
      <c r="B504" s="41" t="s">
        <v>1998</v>
      </c>
      <c r="C504" s="81">
        <v>37810</v>
      </c>
    </row>
    <row r="505" spans="1:3" x14ac:dyDescent="0.35">
      <c r="A505" s="40" t="s">
        <v>1999</v>
      </c>
      <c r="B505" s="41" t="s">
        <v>2000</v>
      </c>
      <c r="C505" s="81">
        <v>54564</v>
      </c>
    </row>
    <row r="506" spans="1:3" x14ac:dyDescent="0.35">
      <c r="A506" s="40" t="s">
        <v>2001</v>
      </c>
      <c r="B506" s="41" t="s">
        <v>2002</v>
      </c>
      <c r="C506" s="81">
        <v>60436</v>
      </c>
    </row>
    <row r="507" spans="1:3" x14ac:dyDescent="0.35">
      <c r="A507" s="40" t="s">
        <v>2003</v>
      </c>
      <c r="B507" s="41" t="s">
        <v>2004</v>
      </c>
      <c r="C507" s="81">
        <v>82516</v>
      </c>
    </row>
    <row r="508" spans="1:3" x14ac:dyDescent="0.35">
      <c r="A508" s="40" t="s">
        <v>2005</v>
      </c>
      <c r="B508" s="41" t="s">
        <v>2006</v>
      </c>
      <c r="C508" s="81">
        <v>88647</v>
      </c>
    </row>
    <row r="509" spans="1:3" x14ac:dyDescent="0.35">
      <c r="A509" s="53" t="s">
        <v>2007</v>
      </c>
      <c r="B509" s="54"/>
      <c r="C509" s="83"/>
    </row>
    <row r="510" spans="1:3" x14ac:dyDescent="0.35">
      <c r="A510" s="40" t="s">
        <v>2008</v>
      </c>
      <c r="B510" s="41" t="s">
        <v>2009</v>
      </c>
      <c r="C510" s="81">
        <v>1326</v>
      </c>
    </row>
    <row r="511" spans="1:3" x14ac:dyDescent="0.35">
      <c r="A511" s="40" t="s">
        <v>2010</v>
      </c>
      <c r="B511" s="41" t="s">
        <v>2011</v>
      </c>
      <c r="C511" s="81">
        <v>1394</v>
      </c>
    </row>
    <row r="512" spans="1:3" x14ac:dyDescent="0.35">
      <c r="A512" s="40" t="s">
        <v>2012</v>
      </c>
      <c r="B512" s="41" t="s">
        <v>2013</v>
      </c>
      <c r="C512" s="81">
        <v>1527</v>
      </c>
    </row>
    <row r="513" spans="1:3" x14ac:dyDescent="0.35">
      <c r="A513" s="40" t="s">
        <v>2014</v>
      </c>
      <c r="B513" s="41" t="s">
        <v>2015</v>
      </c>
      <c r="C513" s="81">
        <v>1783</v>
      </c>
    </row>
    <row r="514" spans="1:3" x14ac:dyDescent="0.35">
      <c r="A514" s="40" t="s">
        <v>2016</v>
      </c>
      <c r="B514" s="41" t="s">
        <v>2017</v>
      </c>
      <c r="C514" s="81">
        <v>2037</v>
      </c>
    </row>
    <row r="515" spans="1:3" x14ac:dyDescent="0.35">
      <c r="A515" s="40" t="s">
        <v>2018</v>
      </c>
      <c r="B515" s="41" t="s">
        <v>2019</v>
      </c>
      <c r="C515" s="81">
        <v>2376</v>
      </c>
    </row>
    <row r="516" spans="1:3" x14ac:dyDescent="0.35">
      <c r="A516" s="40" t="s">
        <v>2020</v>
      </c>
      <c r="B516" s="41" t="s">
        <v>2021</v>
      </c>
      <c r="C516" s="81">
        <v>2988</v>
      </c>
    </row>
    <row r="517" spans="1:3" x14ac:dyDescent="0.35">
      <c r="A517" s="40" t="s">
        <v>2022</v>
      </c>
      <c r="B517" s="41" t="s">
        <v>2023</v>
      </c>
      <c r="C517" s="81">
        <v>4761</v>
      </c>
    </row>
    <row r="518" spans="1:3" x14ac:dyDescent="0.35">
      <c r="A518" s="40" t="s">
        <v>2024</v>
      </c>
      <c r="B518" s="41" t="s">
        <v>2025</v>
      </c>
      <c r="C518" s="81">
        <v>5866</v>
      </c>
    </row>
    <row r="519" spans="1:3" x14ac:dyDescent="0.35">
      <c r="A519" s="40" t="s">
        <v>2026</v>
      </c>
      <c r="B519" s="41" t="s">
        <v>2027</v>
      </c>
      <c r="C519" s="81">
        <v>2229</v>
      </c>
    </row>
    <row r="520" spans="1:3" x14ac:dyDescent="0.35">
      <c r="A520" s="40" t="s">
        <v>2028</v>
      </c>
      <c r="B520" s="41" t="s">
        <v>2029</v>
      </c>
      <c r="C520" s="81">
        <v>2546</v>
      </c>
    </row>
    <row r="521" spans="1:3" x14ac:dyDescent="0.35">
      <c r="A521" s="40" t="s">
        <v>2030</v>
      </c>
      <c r="B521" s="41" t="s">
        <v>2031</v>
      </c>
      <c r="C521" s="81">
        <v>2970</v>
      </c>
    </row>
    <row r="522" spans="1:3" x14ac:dyDescent="0.35">
      <c r="A522" s="53" t="s">
        <v>2032</v>
      </c>
      <c r="B522" s="54"/>
      <c r="C522" s="83"/>
    </row>
    <row r="523" spans="1:3" x14ac:dyDescent="0.35">
      <c r="A523" s="40" t="s">
        <v>2033</v>
      </c>
      <c r="B523" s="41" t="s">
        <v>2034</v>
      </c>
      <c r="C523" s="81">
        <v>1326</v>
      </c>
    </row>
    <row r="524" spans="1:3" x14ac:dyDescent="0.35">
      <c r="A524" s="40" t="s">
        <v>2035</v>
      </c>
      <c r="B524" s="41" t="s">
        <v>2036</v>
      </c>
      <c r="C524" s="81">
        <v>1394</v>
      </c>
    </row>
    <row r="525" spans="1:3" x14ac:dyDescent="0.35">
      <c r="A525" s="40" t="s">
        <v>2037</v>
      </c>
      <c r="B525" s="41" t="s">
        <v>2038</v>
      </c>
      <c r="C525" s="81">
        <v>1527</v>
      </c>
    </row>
    <row r="526" spans="1:3" x14ac:dyDescent="0.35">
      <c r="A526" s="40" t="s">
        <v>2039</v>
      </c>
      <c r="B526" s="41" t="s">
        <v>2040</v>
      </c>
      <c r="C526" s="81">
        <v>1783</v>
      </c>
    </row>
    <row r="527" spans="1:3" x14ac:dyDescent="0.35">
      <c r="A527" s="40" t="s">
        <v>2041</v>
      </c>
      <c r="B527" s="41" t="s">
        <v>2042</v>
      </c>
      <c r="C527" s="81">
        <v>2037</v>
      </c>
    </row>
    <row r="528" spans="1:3" x14ac:dyDescent="0.35">
      <c r="A528" s="40" t="s">
        <v>2043</v>
      </c>
      <c r="B528" s="41" t="s">
        <v>2044</v>
      </c>
      <c r="C528" s="81">
        <v>2376</v>
      </c>
    </row>
    <row r="529" spans="1:3" x14ac:dyDescent="0.35">
      <c r="A529" s="40" t="s">
        <v>2045</v>
      </c>
      <c r="B529" s="41" t="s">
        <v>2046</v>
      </c>
      <c r="C529" s="81">
        <v>2988</v>
      </c>
    </row>
    <row r="530" spans="1:3" x14ac:dyDescent="0.35">
      <c r="A530" s="40" t="s">
        <v>2047</v>
      </c>
      <c r="B530" s="41" t="s">
        <v>2048</v>
      </c>
      <c r="C530" s="81">
        <v>4761</v>
      </c>
    </row>
    <row r="531" spans="1:3" x14ac:dyDescent="0.35">
      <c r="A531" s="53" t="s">
        <v>2049</v>
      </c>
      <c r="B531" s="54"/>
      <c r="C531" s="83"/>
    </row>
    <row r="532" spans="1:3" x14ac:dyDescent="0.35">
      <c r="A532" s="40" t="s">
        <v>2050</v>
      </c>
      <c r="B532" s="41" t="s">
        <v>2051</v>
      </c>
      <c r="C532" s="81">
        <v>1459</v>
      </c>
    </row>
    <row r="533" spans="1:3" x14ac:dyDescent="0.35">
      <c r="A533" s="40" t="s">
        <v>2052</v>
      </c>
      <c r="B533" s="41" t="s">
        <v>2053</v>
      </c>
      <c r="C533" s="81">
        <v>1533</v>
      </c>
    </row>
    <row r="534" spans="1:3" x14ac:dyDescent="0.35">
      <c r="A534" s="40" t="s">
        <v>2054</v>
      </c>
      <c r="B534" s="41" t="s">
        <v>2055</v>
      </c>
      <c r="C534" s="81">
        <v>1680</v>
      </c>
    </row>
    <row r="535" spans="1:3" x14ac:dyDescent="0.35">
      <c r="A535" s="40" t="s">
        <v>2056</v>
      </c>
      <c r="B535" s="41" t="s">
        <v>2057</v>
      </c>
      <c r="C535" s="81">
        <v>1961</v>
      </c>
    </row>
    <row r="536" spans="1:3" x14ac:dyDescent="0.35">
      <c r="A536" s="40" t="s">
        <v>2058</v>
      </c>
      <c r="B536" s="41" t="s">
        <v>2059</v>
      </c>
      <c r="C536" s="81">
        <v>2241</v>
      </c>
    </row>
    <row r="537" spans="1:3" x14ac:dyDescent="0.35">
      <c r="A537" s="40" t="s">
        <v>2060</v>
      </c>
      <c r="B537" s="41" t="s">
        <v>2061</v>
      </c>
      <c r="C537" s="81">
        <v>2614</v>
      </c>
    </row>
    <row r="538" spans="1:3" x14ac:dyDescent="0.35">
      <c r="A538" s="40" t="s">
        <v>2062</v>
      </c>
      <c r="B538" s="41" t="s">
        <v>2063</v>
      </c>
      <c r="C538" s="81">
        <v>3287</v>
      </c>
    </row>
    <row r="539" spans="1:3" x14ac:dyDescent="0.35">
      <c r="A539" s="40" t="s">
        <v>2064</v>
      </c>
      <c r="B539" s="41" t="s">
        <v>2065</v>
      </c>
      <c r="C539" s="81">
        <v>5237</v>
      </c>
    </row>
    <row r="540" spans="1:3" x14ac:dyDescent="0.35">
      <c r="A540" s="49" t="s">
        <v>2066</v>
      </c>
      <c r="B540" s="50"/>
      <c r="C540" s="80"/>
    </row>
    <row r="541" spans="1:3" x14ac:dyDescent="0.35">
      <c r="A541" s="51" t="s">
        <v>2067</v>
      </c>
      <c r="B541" s="52"/>
      <c r="C541" s="82"/>
    </row>
    <row r="542" spans="1:3" x14ac:dyDescent="0.35">
      <c r="A542" s="53" t="s">
        <v>2068</v>
      </c>
      <c r="B542" s="54"/>
      <c r="C542" s="83"/>
    </row>
    <row r="543" spans="1:3" x14ac:dyDescent="0.35">
      <c r="A543" s="40" t="s">
        <v>2069</v>
      </c>
      <c r="B543" s="41" t="s">
        <v>2070</v>
      </c>
      <c r="C543" s="81">
        <v>2386</v>
      </c>
    </row>
    <row r="544" spans="1:3" x14ac:dyDescent="0.35">
      <c r="A544" s="40" t="s">
        <v>2071</v>
      </c>
      <c r="B544" s="41" t="s">
        <v>2072</v>
      </c>
      <c r="C544" s="81">
        <v>2621</v>
      </c>
    </row>
    <row r="545" spans="1:3" x14ac:dyDescent="0.35">
      <c r="A545" s="40" t="s">
        <v>2073</v>
      </c>
      <c r="B545" s="41" t="s">
        <v>2074</v>
      </c>
      <c r="C545" s="81">
        <v>3056</v>
      </c>
    </row>
    <row r="546" spans="1:3" x14ac:dyDescent="0.35">
      <c r="A546" s="40" t="s">
        <v>2075</v>
      </c>
      <c r="B546" s="41" t="s">
        <v>2076</v>
      </c>
      <c r="C546" s="81">
        <v>3659</v>
      </c>
    </row>
    <row r="547" spans="1:3" x14ac:dyDescent="0.35">
      <c r="A547" s="40" t="s">
        <v>2077</v>
      </c>
      <c r="B547" s="41" t="s">
        <v>2078</v>
      </c>
      <c r="C547" s="81">
        <v>4270</v>
      </c>
    </row>
    <row r="548" spans="1:3" x14ac:dyDescent="0.35">
      <c r="A548" s="40" t="s">
        <v>2079</v>
      </c>
      <c r="B548" s="41" t="s">
        <v>2080</v>
      </c>
      <c r="C548" s="81">
        <v>4877</v>
      </c>
    </row>
    <row r="549" spans="1:3" x14ac:dyDescent="0.35">
      <c r="A549" s="40" t="s">
        <v>2081</v>
      </c>
      <c r="B549" s="41" t="s">
        <v>2082</v>
      </c>
      <c r="C549" s="81">
        <v>8128</v>
      </c>
    </row>
    <row r="550" spans="1:3" x14ac:dyDescent="0.35">
      <c r="A550" s="40" t="s">
        <v>2083</v>
      </c>
      <c r="B550" s="41" t="s">
        <v>2084</v>
      </c>
      <c r="C550" s="81">
        <v>9181</v>
      </c>
    </row>
    <row r="551" spans="1:3" x14ac:dyDescent="0.35">
      <c r="A551" s="53" t="s">
        <v>2085</v>
      </c>
      <c r="B551" s="54"/>
      <c r="C551" s="83"/>
    </row>
    <row r="552" spans="1:3" x14ac:dyDescent="0.35">
      <c r="A552" s="40" t="s">
        <v>2086</v>
      </c>
      <c r="B552" s="41" t="s">
        <v>2087</v>
      </c>
      <c r="C552" s="81">
        <v>2330</v>
      </c>
    </row>
    <row r="553" spans="1:3" x14ac:dyDescent="0.35">
      <c r="A553" s="40" t="s">
        <v>2088</v>
      </c>
      <c r="B553" s="41" t="s">
        <v>2089</v>
      </c>
      <c r="C553" s="81">
        <v>2373</v>
      </c>
    </row>
    <row r="554" spans="1:3" x14ac:dyDescent="0.35">
      <c r="A554" s="40" t="s">
        <v>2090</v>
      </c>
      <c r="B554" s="41" t="s">
        <v>2091</v>
      </c>
      <c r="C554" s="81">
        <v>2475</v>
      </c>
    </row>
    <row r="555" spans="1:3" x14ac:dyDescent="0.35">
      <c r="A555" s="40" t="s">
        <v>2092</v>
      </c>
      <c r="B555" s="41" t="s">
        <v>2093</v>
      </c>
      <c r="C555" s="81">
        <v>3357</v>
      </c>
    </row>
    <row r="556" spans="1:3" x14ac:dyDescent="0.35">
      <c r="A556" s="40" t="s">
        <v>2094</v>
      </c>
      <c r="B556" s="41" t="s">
        <v>2095</v>
      </c>
      <c r="C556" s="81">
        <v>3659</v>
      </c>
    </row>
    <row r="557" spans="1:3" x14ac:dyDescent="0.35">
      <c r="A557" s="40" t="s">
        <v>2096</v>
      </c>
      <c r="B557" s="41" t="s">
        <v>2097</v>
      </c>
      <c r="C557" s="81">
        <v>5025</v>
      </c>
    </row>
    <row r="558" spans="1:3" x14ac:dyDescent="0.35">
      <c r="A558" s="40" t="s">
        <v>2098</v>
      </c>
      <c r="B558" s="41" t="s">
        <v>2099</v>
      </c>
      <c r="C558" s="81">
        <v>6375</v>
      </c>
    </row>
    <row r="559" spans="1:3" x14ac:dyDescent="0.35">
      <c r="A559" s="40" t="s">
        <v>2100</v>
      </c>
      <c r="B559" s="41" t="s">
        <v>2101</v>
      </c>
      <c r="C559" s="81">
        <v>7652</v>
      </c>
    </row>
    <row r="560" spans="1:3" x14ac:dyDescent="0.35">
      <c r="A560" s="40" t="s">
        <v>2102</v>
      </c>
      <c r="B560" s="41" t="s">
        <v>2103</v>
      </c>
      <c r="C560" s="81">
        <v>17775</v>
      </c>
    </row>
    <row r="561" spans="1:3" x14ac:dyDescent="0.35">
      <c r="A561" s="40" t="s">
        <v>2104</v>
      </c>
      <c r="B561" s="41" t="s">
        <v>2105</v>
      </c>
      <c r="C561" s="81">
        <v>23003</v>
      </c>
    </row>
    <row r="562" spans="1:3" x14ac:dyDescent="0.35">
      <c r="A562" s="53" t="s">
        <v>2106</v>
      </c>
      <c r="B562" s="54"/>
      <c r="C562" s="83"/>
    </row>
    <row r="563" spans="1:3" x14ac:dyDescent="0.35">
      <c r="A563" s="40" t="s">
        <v>2107</v>
      </c>
      <c r="B563" s="41" t="s">
        <v>2108</v>
      </c>
      <c r="C563" s="81">
        <v>3095</v>
      </c>
    </row>
    <row r="564" spans="1:3" x14ac:dyDescent="0.35">
      <c r="A564" s="40" t="s">
        <v>2109</v>
      </c>
      <c r="B564" s="41" t="s">
        <v>2110</v>
      </c>
      <c r="C564" s="81">
        <v>3775</v>
      </c>
    </row>
    <row r="565" spans="1:3" x14ac:dyDescent="0.35">
      <c r="A565" s="40" t="s">
        <v>2111</v>
      </c>
      <c r="B565" s="41" t="s">
        <v>2112</v>
      </c>
      <c r="C565" s="81">
        <v>4100</v>
      </c>
    </row>
    <row r="566" spans="1:3" x14ac:dyDescent="0.35">
      <c r="A566" s="40" t="s">
        <v>2113</v>
      </c>
      <c r="B566" s="41" t="s">
        <v>2114</v>
      </c>
      <c r="C566" s="81">
        <v>4468</v>
      </c>
    </row>
    <row r="567" spans="1:3" x14ac:dyDescent="0.35">
      <c r="A567" s="40" t="s">
        <v>2115</v>
      </c>
      <c r="B567" s="41" t="s">
        <v>2116</v>
      </c>
      <c r="C567" s="81">
        <v>4823</v>
      </c>
    </row>
    <row r="568" spans="1:3" x14ac:dyDescent="0.35">
      <c r="A568" s="40" t="s">
        <v>2117</v>
      </c>
      <c r="B568" s="41" t="s">
        <v>2118</v>
      </c>
      <c r="C568" s="81">
        <v>5405</v>
      </c>
    </row>
    <row r="569" spans="1:3" x14ac:dyDescent="0.35">
      <c r="A569" s="40" t="s">
        <v>2119</v>
      </c>
      <c r="B569" s="41" t="s">
        <v>2120</v>
      </c>
      <c r="C569" s="81">
        <v>5405</v>
      </c>
    </row>
    <row r="570" spans="1:3" x14ac:dyDescent="0.35">
      <c r="A570" s="40" t="s">
        <v>2121</v>
      </c>
      <c r="B570" s="41" t="s">
        <v>2122</v>
      </c>
      <c r="C570" s="81">
        <v>8387</v>
      </c>
    </row>
    <row r="571" spans="1:3" x14ac:dyDescent="0.35">
      <c r="A571" s="40" t="s">
        <v>2123</v>
      </c>
      <c r="B571" s="41" t="s">
        <v>2124</v>
      </c>
      <c r="C571" s="81">
        <v>8720</v>
      </c>
    </row>
    <row r="572" spans="1:3" x14ac:dyDescent="0.35">
      <c r="A572" s="40" t="s">
        <v>2125</v>
      </c>
      <c r="B572" s="41" t="s">
        <v>2126</v>
      </c>
      <c r="C572" s="81">
        <v>10771</v>
      </c>
    </row>
    <row r="573" spans="1:3" x14ac:dyDescent="0.35">
      <c r="A573" s="40" t="s">
        <v>2127</v>
      </c>
      <c r="B573" s="41" t="s">
        <v>2128</v>
      </c>
      <c r="C573" s="81">
        <v>10771</v>
      </c>
    </row>
    <row r="574" spans="1:3" x14ac:dyDescent="0.35">
      <c r="A574" s="40" t="s">
        <v>2129</v>
      </c>
      <c r="B574" s="41" t="s">
        <v>2130</v>
      </c>
      <c r="C574" s="81">
        <v>11487</v>
      </c>
    </row>
    <row r="575" spans="1:3" x14ac:dyDescent="0.35">
      <c r="A575" s="40" t="s">
        <v>2131</v>
      </c>
      <c r="B575" s="41" t="s">
        <v>2132</v>
      </c>
      <c r="C575" s="81">
        <v>11487</v>
      </c>
    </row>
    <row r="576" spans="1:3" x14ac:dyDescent="0.35">
      <c r="A576" s="40" t="s">
        <v>2133</v>
      </c>
      <c r="B576" s="41" t="s">
        <v>2134</v>
      </c>
      <c r="C576" s="81">
        <v>25091</v>
      </c>
    </row>
    <row r="577" spans="1:3" x14ac:dyDescent="0.35">
      <c r="A577" s="40" t="s">
        <v>2135</v>
      </c>
      <c r="B577" s="41" t="s">
        <v>2136</v>
      </c>
      <c r="C577" s="81">
        <v>25091</v>
      </c>
    </row>
    <row r="578" spans="1:3" x14ac:dyDescent="0.35">
      <c r="A578" s="40" t="s">
        <v>2137</v>
      </c>
      <c r="B578" s="41" t="s">
        <v>2138</v>
      </c>
      <c r="C578" s="81">
        <v>27068</v>
      </c>
    </row>
    <row r="579" spans="1:3" x14ac:dyDescent="0.35">
      <c r="A579" s="40" t="s">
        <v>2139</v>
      </c>
      <c r="B579" s="41" t="s">
        <v>2140</v>
      </c>
      <c r="C579" s="81">
        <v>27068</v>
      </c>
    </row>
    <row r="580" spans="1:3" x14ac:dyDescent="0.35">
      <c r="A580" s="40" t="s">
        <v>2141</v>
      </c>
      <c r="B580" s="41" t="s">
        <v>2142</v>
      </c>
      <c r="C580" s="81">
        <v>30612</v>
      </c>
    </row>
    <row r="581" spans="1:3" x14ac:dyDescent="0.35">
      <c r="A581" s="40" t="s">
        <v>2143</v>
      </c>
      <c r="B581" s="41" t="s">
        <v>2144</v>
      </c>
      <c r="C581" s="81">
        <v>32100</v>
      </c>
    </row>
    <row r="582" spans="1:3" x14ac:dyDescent="0.35">
      <c r="A582" s="53" t="s">
        <v>2145</v>
      </c>
      <c r="B582" s="54"/>
      <c r="C582" s="83"/>
    </row>
    <row r="583" spans="1:3" x14ac:dyDescent="0.35">
      <c r="A583" s="53" t="s">
        <v>2146</v>
      </c>
      <c r="B583" s="54"/>
      <c r="C583" s="83"/>
    </row>
    <row r="584" spans="1:3" x14ac:dyDescent="0.35">
      <c r="A584" s="40" t="s">
        <v>2147</v>
      </c>
      <c r="B584" s="41" t="s">
        <v>2148</v>
      </c>
      <c r="C584" s="81">
        <v>3095</v>
      </c>
    </row>
    <row r="585" spans="1:3" x14ac:dyDescent="0.35">
      <c r="A585" s="40" t="s">
        <v>2149</v>
      </c>
      <c r="B585" s="41" t="s">
        <v>2150</v>
      </c>
      <c r="C585" s="81">
        <v>2386</v>
      </c>
    </row>
    <row r="586" spans="1:3" x14ac:dyDescent="0.35">
      <c r="A586" s="40" t="s">
        <v>2151</v>
      </c>
      <c r="B586" s="41" t="s">
        <v>2152</v>
      </c>
      <c r="C586" s="81">
        <v>2386</v>
      </c>
    </row>
    <row r="587" spans="1:3" x14ac:dyDescent="0.35">
      <c r="A587" s="40" t="s">
        <v>2153</v>
      </c>
      <c r="B587" s="41" t="s">
        <v>2154</v>
      </c>
      <c r="C587" s="81">
        <v>2625</v>
      </c>
    </row>
    <row r="588" spans="1:3" x14ac:dyDescent="0.35">
      <c r="A588" s="40" t="s">
        <v>2155</v>
      </c>
      <c r="B588" s="41" t="s">
        <v>2156</v>
      </c>
      <c r="C588" s="81">
        <v>3095</v>
      </c>
    </row>
    <row r="589" spans="1:3" x14ac:dyDescent="0.35">
      <c r="A589" s="40" t="s">
        <v>2157</v>
      </c>
      <c r="B589" s="41" t="s">
        <v>2158</v>
      </c>
      <c r="C589" s="81">
        <v>2621</v>
      </c>
    </row>
    <row r="590" spans="1:3" x14ac:dyDescent="0.35">
      <c r="A590" s="40" t="s">
        <v>2159</v>
      </c>
      <c r="B590" s="41" t="s">
        <v>2160</v>
      </c>
      <c r="C590" s="81">
        <v>2621</v>
      </c>
    </row>
    <row r="591" spans="1:3" x14ac:dyDescent="0.35">
      <c r="A591" s="40" t="s">
        <v>2161</v>
      </c>
      <c r="B591" s="41" t="s">
        <v>2162</v>
      </c>
      <c r="C591" s="81">
        <v>2883</v>
      </c>
    </row>
    <row r="592" spans="1:3" x14ac:dyDescent="0.35">
      <c r="A592" s="40" t="s">
        <v>2163</v>
      </c>
      <c r="B592" s="41" t="s">
        <v>2164</v>
      </c>
      <c r="C592" s="81">
        <v>3775</v>
      </c>
    </row>
    <row r="593" spans="1:3" x14ac:dyDescent="0.35">
      <c r="A593" s="40" t="s">
        <v>2165</v>
      </c>
      <c r="B593" s="41" t="s">
        <v>2166</v>
      </c>
      <c r="C593" s="81">
        <v>3056</v>
      </c>
    </row>
    <row r="594" spans="1:3" x14ac:dyDescent="0.35">
      <c r="A594" s="40" t="s">
        <v>2167</v>
      </c>
      <c r="B594" s="41" t="s">
        <v>2168</v>
      </c>
      <c r="C594" s="81">
        <v>3056</v>
      </c>
    </row>
    <row r="595" spans="1:3" x14ac:dyDescent="0.35">
      <c r="A595" s="40" t="s">
        <v>2169</v>
      </c>
      <c r="B595" s="41" t="s">
        <v>2170</v>
      </c>
      <c r="C595" s="81">
        <v>3362</v>
      </c>
    </row>
    <row r="596" spans="1:3" x14ac:dyDescent="0.35">
      <c r="A596" s="40" t="s">
        <v>2171</v>
      </c>
      <c r="B596" s="41" t="s">
        <v>2172</v>
      </c>
      <c r="C596" s="81">
        <v>4100</v>
      </c>
    </row>
    <row r="597" spans="1:3" x14ac:dyDescent="0.35">
      <c r="A597" s="40" t="s">
        <v>2173</v>
      </c>
      <c r="B597" s="41" t="s">
        <v>2174</v>
      </c>
      <c r="C597" s="81">
        <v>4468</v>
      </c>
    </row>
    <row r="598" spans="1:3" x14ac:dyDescent="0.35">
      <c r="A598" s="40" t="s">
        <v>2175</v>
      </c>
      <c r="B598" s="41" t="s">
        <v>2176</v>
      </c>
      <c r="C598" s="81">
        <v>4025</v>
      </c>
    </row>
    <row r="599" spans="1:3" x14ac:dyDescent="0.35">
      <c r="A599" s="40" t="s">
        <v>2177</v>
      </c>
      <c r="B599" s="41" t="s">
        <v>2178</v>
      </c>
      <c r="C599" s="81">
        <v>4468</v>
      </c>
    </row>
    <row r="600" spans="1:3" x14ac:dyDescent="0.35">
      <c r="A600" s="40" t="s">
        <v>2179</v>
      </c>
      <c r="B600" s="41" t="s">
        <v>2180</v>
      </c>
      <c r="C600" s="81">
        <v>4823</v>
      </c>
    </row>
    <row r="601" spans="1:3" x14ac:dyDescent="0.35">
      <c r="A601" s="40" t="s">
        <v>2181</v>
      </c>
      <c r="B601" s="41" t="s">
        <v>2182</v>
      </c>
      <c r="C601" s="81">
        <v>4270</v>
      </c>
    </row>
    <row r="602" spans="1:3" x14ac:dyDescent="0.35">
      <c r="A602" s="40" t="s">
        <v>2183</v>
      </c>
      <c r="B602" s="41" t="s">
        <v>2184</v>
      </c>
      <c r="C602" s="81">
        <v>4823</v>
      </c>
    </row>
    <row r="603" spans="1:3" x14ac:dyDescent="0.35">
      <c r="A603" s="40" t="s">
        <v>2185</v>
      </c>
      <c r="B603" s="41" t="s">
        <v>2186</v>
      </c>
      <c r="C603" s="81">
        <v>6837</v>
      </c>
    </row>
    <row r="604" spans="1:3" x14ac:dyDescent="0.35">
      <c r="A604" s="40" t="s">
        <v>2187</v>
      </c>
      <c r="B604" s="41" t="s">
        <v>2188</v>
      </c>
      <c r="C604" s="81">
        <v>6216</v>
      </c>
    </row>
    <row r="605" spans="1:3" x14ac:dyDescent="0.35">
      <c r="A605" s="40" t="s">
        <v>2189</v>
      </c>
      <c r="B605" s="41" t="s">
        <v>2190</v>
      </c>
      <c r="C605" s="81">
        <v>4877</v>
      </c>
    </row>
    <row r="606" spans="1:3" x14ac:dyDescent="0.35">
      <c r="A606" s="40" t="s">
        <v>2191</v>
      </c>
      <c r="B606" s="41" t="s">
        <v>2192</v>
      </c>
      <c r="C606" s="81">
        <v>6216</v>
      </c>
    </row>
    <row r="607" spans="1:3" x14ac:dyDescent="0.35">
      <c r="A607" s="40" t="s">
        <v>2193</v>
      </c>
      <c r="B607" s="41" t="s">
        <v>2194</v>
      </c>
      <c r="C607" s="81">
        <v>8387</v>
      </c>
    </row>
    <row r="608" spans="1:3" x14ac:dyDescent="0.35">
      <c r="A608" s="40" t="s">
        <v>2195</v>
      </c>
      <c r="B608" s="41" t="s">
        <v>2196</v>
      </c>
      <c r="C608" s="81">
        <v>8720</v>
      </c>
    </row>
    <row r="609" spans="1:3" x14ac:dyDescent="0.35">
      <c r="A609" s="40" t="s">
        <v>2197</v>
      </c>
      <c r="B609" s="41" t="s">
        <v>2198</v>
      </c>
      <c r="C609" s="81">
        <v>12387</v>
      </c>
    </row>
    <row r="610" spans="1:3" x14ac:dyDescent="0.35">
      <c r="A610" s="40" t="s">
        <v>2199</v>
      </c>
      <c r="B610" s="41" t="s">
        <v>2200</v>
      </c>
      <c r="C610" s="81">
        <v>13210</v>
      </c>
    </row>
    <row r="611" spans="1:3" x14ac:dyDescent="0.35">
      <c r="A611" s="40" t="s">
        <v>2201</v>
      </c>
      <c r="B611" s="41" t="s">
        <v>2202</v>
      </c>
      <c r="C611" s="81">
        <v>28855</v>
      </c>
    </row>
    <row r="612" spans="1:3" x14ac:dyDescent="0.35">
      <c r="A612" s="40" t="s">
        <v>2203</v>
      </c>
      <c r="B612" s="41" t="s">
        <v>2204</v>
      </c>
      <c r="C612" s="81">
        <v>31740</v>
      </c>
    </row>
    <row r="613" spans="1:3" x14ac:dyDescent="0.35">
      <c r="A613" s="40" t="s">
        <v>2205</v>
      </c>
      <c r="B613" s="41" t="s">
        <v>2206</v>
      </c>
      <c r="C613" s="81">
        <v>46214</v>
      </c>
    </row>
    <row r="614" spans="1:3" x14ac:dyDescent="0.35">
      <c r="A614" s="53" t="s">
        <v>2207</v>
      </c>
      <c r="B614" s="54"/>
      <c r="C614" s="83"/>
    </row>
    <row r="615" spans="1:3" x14ac:dyDescent="0.35">
      <c r="A615" s="53" t="s">
        <v>2208</v>
      </c>
      <c r="B615" s="54"/>
      <c r="C615" s="83"/>
    </row>
    <row r="616" spans="1:3" x14ac:dyDescent="0.35">
      <c r="A616" s="40" t="s">
        <v>2209</v>
      </c>
      <c r="B616" s="41" t="s">
        <v>2210</v>
      </c>
      <c r="C616" s="81">
        <v>12280</v>
      </c>
    </row>
    <row r="617" spans="1:3" x14ac:dyDescent="0.35">
      <c r="A617" s="40" t="s">
        <v>2211</v>
      </c>
      <c r="B617" s="41" t="s">
        <v>2212</v>
      </c>
      <c r="C617" s="81">
        <v>17866</v>
      </c>
    </row>
    <row r="618" spans="1:3" x14ac:dyDescent="0.35">
      <c r="A618" s="53" t="s">
        <v>2213</v>
      </c>
      <c r="B618" s="54"/>
      <c r="C618" s="83"/>
    </row>
    <row r="619" spans="1:3" x14ac:dyDescent="0.35">
      <c r="A619" s="40" t="s">
        <v>2214</v>
      </c>
      <c r="B619" s="41" t="s">
        <v>2215</v>
      </c>
      <c r="C619" s="81">
        <v>10672</v>
      </c>
    </row>
    <row r="620" spans="1:3" x14ac:dyDescent="0.35">
      <c r="A620" s="40" t="s">
        <v>2216</v>
      </c>
      <c r="B620" s="41" t="s">
        <v>2217</v>
      </c>
      <c r="C620" s="81">
        <v>12280</v>
      </c>
    </row>
    <row r="621" spans="1:3" x14ac:dyDescent="0.35">
      <c r="A621" s="40" t="s">
        <v>2218</v>
      </c>
      <c r="B621" s="41" t="s">
        <v>2219</v>
      </c>
      <c r="C621" s="81">
        <v>13987</v>
      </c>
    </row>
    <row r="622" spans="1:3" x14ac:dyDescent="0.35">
      <c r="A622" s="40" t="s">
        <v>2220</v>
      </c>
      <c r="B622" s="41" t="s">
        <v>2221</v>
      </c>
      <c r="C622" s="81">
        <v>15675</v>
      </c>
    </row>
    <row r="623" spans="1:3" x14ac:dyDescent="0.35">
      <c r="A623" s="40" t="s">
        <v>2222</v>
      </c>
      <c r="B623" s="41" t="s">
        <v>2223</v>
      </c>
      <c r="C623" s="81">
        <v>17271</v>
      </c>
    </row>
    <row r="624" spans="1:3" x14ac:dyDescent="0.35">
      <c r="A624" s="40" t="s">
        <v>2224</v>
      </c>
      <c r="B624" s="41" t="s">
        <v>2225</v>
      </c>
      <c r="C624" s="81">
        <v>32055</v>
      </c>
    </row>
    <row r="625" spans="1:3" x14ac:dyDescent="0.35">
      <c r="A625" s="40" t="s">
        <v>2226</v>
      </c>
      <c r="B625" s="41" t="s">
        <v>2227</v>
      </c>
      <c r="C625" s="81">
        <v>38590</v>
      </c>
    </row>
    <row r="626" spans="1:3" x14ac:dyDescent="0.35">
      <c r="A626" s="53" t="s">
        <v>2228</v>
      </c>
      <c r="B626" s="54"/>
      <c r="C626" s="83"/>
    </row>
    <row r="627" spans="1:3" x14ac:dyDescent="0.35">
      <c r="A627" s="40" t="s">
        <v>2229</v>
      </c>
      <c r="B627" s="41" t="s">
        <v>2230</v>
      </c>
      <c r="C627" s="81">
        <v>13291</v>
      </c>
    </row>
    <row r="628" spans="1:3" x14ac:dyDescent="0.35">
      <c r="A628" s="40" t="s">
        <v>2231</v>
      </c>
      <c r="B628" s="41" t="s">
        <v>2232</v>
      </c>
      <c r="C628" s="81">
        <v>13735</v>
      </c>
    </row>
    <row r="629" spans="1:3" x14ac:dyDescent="0.35">
      <c r="A629" s="40" t="s">
        <v>2233</v>
      </c>
      <c r="B629" s="41" t="s">
        <v>2234</v>
      </c>
      <c r="C629" s="81">
        <v>14462</v>
      </c>
    </row>
    <row r="630" spans="1:3" x14ac:dyDescent="0.35">
      <c r="A630" s="40" t="s">
        <v>2235</v>
      </c>
      <c r="B630" s="41" t="s">
        <v>2236</v>
      </c>
      <c r="C630" s="81">
        <v>14462</v>
      </c>
    </row>
    <row r="631" spans="1:3" x14ac:dyDescent="0.35">
      <c r="A631" s="40" t="s">
        <v>2237</v>
      </c>
      <c r="B631" s="41" t="s">
        <v>2238</v>
      </c>
      <c r="C631" s="81">
        <v>15273</v>
      </c>
    </row>
    <row r="632" spans="1:3" x14ac:dyDescent="0.35">
      <c r="A632" s="40" t="s">
        <v>2239</v>
      </c>
      <c r="B632" s="41" t="s">
        <v>2240</v>
      </c>
      <c r="C632" s="81">
        <v>18190</v>
      </c>
    </row>
    <row r="633" spans="1:3" x14ac:dyDescent="0.35">
      <c r="A633" s="40" t="s">
        <v>2241</v>
      </c>
      <c r="B633" s="41" t="s">
        <v>2242</v>
      </c>
      <c r="C633" s="81">
        <v>18606</v>
      </c>
    </row>
    <row r="634" spans="1:3" x14ac:dyDescent="0.35">
      <c r="A634" s="40" t="s">
        <v>2243</v>
      </c>
      <c r="B634" s="41" t="s">
        <v>2244</v>
      </c>
      <c r="C634" s="81">
        <v>21170</v>
      </c>
    </row>
    <row r="635" spans="1:3" x14ac:dyDescent="0.35">
      <c r="A635" s="40" t="s">
        <v>2245</v>
      </c>
      <c r="B635" s="41" t="s">
        <v>2246</v>
      </c>
      <c r="C635" s="81">
        <v>21170</v>
      </c>
    </row>
    <row r="636" spans="1:3" x14ac:dyDescent="0.35">
      <c r="A636" s="40" t="s">
        <v>2247</v>
      </c>
      <c r="B636" s="41" t="s">
        <v>2248</v>
      </c>
      <c r="C636" s="81">
        <v>22065</v>
      </c>
    </row>
    <row r="637" spans="1:3" x14ac:dyDescent="0.35">
      <c r="A637" s="40" t="s">
        <v>2249</v>
      </c>
      <c r="B637" s="41" t="s">
        <v>2250</v>
      </c>
      <c r="C637" s="81">
        <v>22065</v>
      </c>
    </row>
    <row r="638" spans="1:3" x14ac:dyDescent="0.35">
      <c r="A638" s="40" t="s">
        <v>2251</v>
      </c>
      <c r="B638" s="41" t="s">
        <v>2252</v>
      </c>
      <c r="C638" s="81">
        <v>41200</v>
      </c>
    </row>
    <row r="639" spans="1:3" x14ac:dyDescent="0.35">
      <c r="A639" s="40" t="s">
        <v>2253</v>
      </c>
      <c r="B639" s="41" t="s">
        <v>2254</v>
      </c>
      <c r="C639" s="81">
        <v>41200</v>
      </c>
    </row>
    <row r="640" spans="1:3" x14ac:dyDescent="0.35">
      <c r="A640" s="40" t="s">
        <v>2255</v>
      </c>
      <c r="B640" s="41" t="s">
        <v>2256</v>
      </c>
      <c r="C640" s="81">
        <v>43671</v>
      </c>
    </row>
    <row r="641" spans="1:3" x14ac:dyDescent="0.35">
      <c r="A641" s="40" t="s">
        <v>2257</v>
      </c>
      <c r="B641" s="41" t="s">
        <v>2258</v>
      </c>
      <c r="C641" s="81">
        <v>43671</v>
      </c>
    </row>
    <row r="642" spans="1:3" x14ac:dyDescent="0.35">
      <c r="A642" s="40" t="s">
        <v>2259</v>
      </c>
      <c r="B642" s="41" t="s">
        <v>2260</v>
      </c>
      <c r="C642" s="81">
        <v>48101</v>
      </c>
    </row>
    <row r="643" spans="1:3" x14ac:dyDescent="0.35">
      <c r="A643" s="40" t="s">
        <v>2261</v>
      </c>
      <c r="B643" s="41" t="s">
        <v>2262</v>
      </c>
      <c r="C643" s="81">
        <v>49961</v>
      </c>
    </row>
    <row r="644" spans="1:3" x14ac:dyDescent="0.35">
      <c r="A644" s="53" t="s">
        <v>2263</v>
      </c>
      <c r="B644" s="54"/>
      <c r="C644" s="83"/>
    </row>
    <row r="645" spans="1:3" x14ac:dyDescent="0.35">
      <c r="A645" s="40" t="s">
        <v>2264</v>
      </c>
      <c r="B645" s="41" t="s">
        <v>2265</v>
      </c>
      <c r="C645" s="81">
        <v>2386</v>
      </c>
    </row>
    <row r="646" spans="1:3" x14ac:dyDescent="0.35">
      <c r="A646" s="40" t="s">
        <v>2266</v>
      </c>
      <c r="B646" s="41" t="s">
        <v>2267</v>
      </c>
      <c r="C646" s="81">
        <v>2621</v>
      </c>
    </row>
    <row r="647" spans="1:3" x14ac:dyDescent="0.35">
      <c r="A647" s="40" t="s">
        <v>2268</v>
      </c>
      <c r="B647" s="41" t="s">
        <v>2269</v>
      </c>
      <c r="C647" s="81">
        <v>3056</v>
      </c>
    </row>
    <row r="648" spans="1:3" x14ac:dyDescent="0.35">
      <c r="A648" s="40" t="s">
        <v>2270</v>
      </c>
      <c r="B648" s="41" t="s">
        <v>2271</v>
      </c>
      <c r="C648" s="81">
        <v>3659</v>
      </c>
    </row>
    <row r="649" spans="1:3" x14ac:dyDescent="0.35">
      <c r="A649" s="40" t="s">
        <v>2272</v>
      </c>
      <c r="B649" s="41" t="s">
        <v>2273</v>
      </c>
      <c r="C649" s="81">
        <v>4270</v>
      </c>
    </row>
    <row r="650" spans="1:3" x14ac:dyDescent="0.35">
      <c r="A650" s="40" t="s">
        <v>2274</v>
      </c>
      <c r="B650" s="41" t="s">
        <v>2275</v>
      </c>
      <c r="C650" s="81">
        <v>4877</v>
      </c>
    </row>
    <row r="651" spans="1:3" x14ac:dyDescent="0.35">
      <c r="A651" s="40" t="s">
        <v>2276</v>
      </c>
      <c r="B651" s="41" t="s">
        <v>2277</v>
      </c>
      <c r="C651" s="81">
        <v>9181</v>
      </c>
    </row>
    <row r="652" spans="1:3" x14ac:dyDescent="0.35">
      <c r="A652" s="53" t="s">
        <v>2278</v>
      </c>
      <c r="B652" s="54"/>
      <c r="C652" s="83"/>
    </row>
    <row r="653" spans="1:3" x14ac:dyDescent="0.35">
      <c r="A653" s="40" t="s">
        <v>2279</v>
      </c>
      <c r="B653" s="41" t="s">
        <v>2280</v>
      </c>
      <c r="C653" s="81">
        <v>2386</v>
      </c>
    </row>
    <row r="654" spans="1:3" x14ac:dyDescent="0.35">
      <c r="A654" s="40" t="s">
        <v>2281</v>
      </c>
      <c r="B654" s="41" t="s">
        <v>2282</v>
      </c>
      <c r="C654" s="81">
        <v>2621</v>
      </c>
    </row>
    <row r="655" spans="1:3" x14ac:dyDescent="0.35">
      <c r="A655" s="40" t="s">
        <v>2283</v>
      </c>
      <c r="B655" s="41" t="s">
        <v>2284</v>
      </c>
      <c r="C655" s="81">
        <v>3056</v>
      </c>
    </row>
    <row r="656" spans="1:3" x14ac:dyDescent="0.35">
      <c r="A656" s="53" t="s">
        <v>2285</v>
      </c>
      <c r="B656" s="54"/>
      <c r="C656" s="83"/>
    </row>
    <row r="657" spans="1:3" x14ac:dyDescent="0.35">
      <c r="A657" s="40" t="s">
        <v>2286</v>
      </c>
      <c r="B657" s="41" t="s">
        <v>2287</v>
      </c>
      <c r="C657" s="81">
        <v>2625</v>
      </c>
    </row>
    <row r="658" spans="1:3" x14ac:dyDescent="0.35">
      <c r="A658" s="40" t="s">
        <v>2288</v>
      </c>
      <c r="B658" s="41" t="s">
        <v>2289</v>
      </c>
      <c r="C658" s="81">
        <v>2883</v>
      </c>
    </row>
    <row r="659" spans="1:3" x14ac:dyDescent="0.35">
      <c r="A659" s="40" t="s">
        <v>2290</v>
      </c>
      <c r="B659" s="41" t="s">
        <v>2291</v>
      </c>
      <c r="C659" s="81">
        <v>3362</v>
      </c>
    </row>
    <row r="660" spans="1:3" x14ac:dyDescent="0.35">
      <c r="A660" s="40" t="s">
        <v>2292</v>
      </c>
      <c r="B660" s="41" t="s">
        <v>2293</v>
      </c>
      <c r="C660" s="81">
        <v>4025</v>
      </c>
    </row>
    <row r="661" spans="1:3" x14ac:dyDescent="0.35">
      <c r="A661" s="40" t="s">
        <v>2294</v>
      </c>
      <c r="B661" s="41" t="s">
        <v>2295</v>
      </c>
      <c r="C661" s="81">
        <v>4697</v>
      </c>
    </row>
    <row r="662" spans="1:3" x14ac:dyDescent="0.35">
      <c r="A662" s="40" t="s">
        <v>2296</v>
      </c>
      <c r="B662" s="41" t="s">
        <v>2297</v>
      </c>
      <c r="C662" s="81">
        <v>5365</v>
      </c>
    </row>
    <row r="663" spans="1:3" x14ac:dyDescent="0.35">
      <c r="A663" s="40" t="s">
        <v>2298</v>
      </c>
      <c r="B663" s="41" t="s">
        <v>2299</v>
      </c>
      <c r="C663" s="81">
        <v>10099</v>
      </c>
    </row>
    <row r="664" spans="1:3" x14ac:dyDescent="0.35">
      <c r="A664" s="51" t="s">
        <v>2300</v>
      </c>
      <c r="B664" s="52"/>
      <c r="C664" s="82"/>
    </row>
    <row r="665" spans="1:3" x14ac:dyDescent="0.35">
      <c r="A665" s="53" t="s">
        <v>2301</v>
      </c>
      <c r="B665" s="54"/>
      <c r="C665" s="83"/>
    </row>
    <row r="666" spans="1:3" x14ac:dyDescent="0.35">
      <c r="A666" s="40" t="s">
        <v>2302</v>
      </c>
      <c r="B666" s="41" t="s">
        <v>2303</v>
      </c>
      <c r="C666" s="81">
        <v>2272</v>
      </c>
    </row>
    <row r="667" spans="1:3" x14ac:dyDescent="0.35">
      <c r="A667" s="40" t="s">
        <v>2304</v>
      </c>
      <c r="B667" s="41" t="s">
        <v>2305</v>
      </c>
      <c r="C667" s="81">
        <v>2386</v>
      </c>
    </row>
    <row r="668" spans="1:3" x14ac:dyDescent="0.35">
      <c r="A668" s="40" t="s">
        <v>2306</v>
      </c>
      <c r="B668" s="41" t="s">
        <v>2307</v>
      </c>
      <c r="C668" s="81">
        <v>2621</v>
      </c>
    </row>
    <row r="669" spans="1:3" x14ac:dyDescent="0.35">
      <c r="A669" s="40" t="s">
        <v>2308</v>
      </c>
      <c r="B669" s="41" t="s">
        <v>2309</v>
      </c>
      <c r="C669" s="81">
        <v>3056</v>
      </c>
    </row>
    <row r="670" spans="1:3" x14ac:dyDescent="0.35">
      <c r="A670" s="40" t="s">
        <v>2310</v>
      </c>
      <c r="B670" s="41" t="s">
        <v>2311</v>
      </c>
      <c r="C670" s="81">
        <v>3659</v>
      </c>
    </row>
    <row r="671" spans="1:3" x14ac:dyDescent="0.35">
      <c r="A671" s="40" t="s">
        <v>2312</v>
      </c>
      <c r="B671" s="41" t="s">
        <v>2313</v>
      </c>
      <c r="C671" s="81">
        <v>4270</v>
      </c>
    </row>
    <row r="672" spans="1:3" x14ac:dyDescent="0.35">
      <c r="A672" s="40" t="s">
        <v>2314</v>
      </c>
      <c r="B672" s="41" t="s">
        <v>2315</v>
      </c>
      <c r="C672" s="81">
        <v>5365</v>
      </c>
    </row>
    <row r="673" spans="1:3" x14ac:dyDescent="0.35">
      <c r="A673" s="40" t="s">
        <v>2316</v>
      </c>
      <c r="B673" s="41" t="s">
        <v>2317</v>
      </c>
      <c r="C673" s="81">
        <v>8941</v>
      </c>
    </row>
    <row r="674" spans="1:3" x14ac:dyDescent="0.35">
      <c r="A674" s="40" t="s">
        <v>2318</v>
      </c>
      <c r="B674" s="41" t="s">
        <v>2319</v>
      </c>
      <c r="C674" s="81">
        <v>11017</v>
      </c>
    </row>
    <row r="675" spans="1:3" x14ac:dyDescent="0.35">
      <c r="A675" s="53" t="s">
        <v>2320</v>
      </c>
      <c r="B675" s="54"/>
      <c r="C675" s="83"/>
    </row>
    <row r="676" spans="1:3" x14ac:dyDescent="0.35">
      <c r="A676" s="40" t="s">
        <v>2321</v>
      </c>
      <c r="B676" s="41" t="s">
        <v>2322</v>
      </c>
      <c r="C676" s="81">
        <v>2169</v>
      </c>
    </row>
    <row r="677" spans="1:3" x14ac:dyDescent="0.35">
      <c r="A677" s="40" t="s">
        <v>2323</v>
      </c>
      <c r="B677" s="41" t="s">
        <v>2324</v>
      </c>
      <c r="C677" s="81">
        <v>2330</v>
      </c>
    </row>
    <row r="678" spans="1:3" x14ac:dyDescent="0.35">
      <c r="A678" s="40" t="s">
        <v>2325</v>
      </c>
      <c r="B678" s="41" t="s">
        <v>2326</v>
      </c>
      <c r="C678" s="81">
        <v>2330</v>
      </c>
    </row>
    <row r="679" spans="1:3" x14ac:dyDescent="0.35">
      <c r="A679" s="40" t="s">
        <v>2327</v>
      </c>
      <c r="B679" s="41" t="s">
        <v>2328</v>
      </c>
      <c r="C679" s="81">
        <v>2475</v>
      </c>
    </row>
    <row r="680" spans="1:3" x14ac:dyDescent="0.35">
      <c r="A680" s="40" t="s">
        <v>2329</v>
      </c>
      <c r="B680" s="41" t="s">
        <v>2330</v>
      </c>
      <c r="C680" s="81">
        <v>3357</v>
      </c>
    </row>
    <row r="681" spans="1:3" x14ac:dyDescent="0.35">
      <c r="A681" s="40" t="s">
        <v>2331</v>
      </c>
      <c r="B681" s="41" t="s">
        <v>2332</v>
      </c>
      <c r="C681" s="81">
        <v>3659</v>
      </c>
    </row>
    <row r="682" spans="1:3" x14ac:dyDescent="0.35">
      <c r="A682" s="40" t="s">
        <v>2333</v>
      </c>
      <c r="B682" s="41" t="s">
        <v>2334</v>
      </c>
      <c r="C682" s="81">
        <v>5025</v>
      </c>
    </row>
    <row r="683" spans="1:3" x14ac:dyDescent="0.35">
      <c r="A683" s="40" t="s">
        <v>2335</v>
      </c>
      <c r="B683" s="41" t="s">
        <v>2336</v>
      </c>
      <c r="C683" s="81">
        <v>6537</v>
      </c>
    </row>
    <row r="684" spans="1:3" x14ac:dyDescent="0.35">
      <c r="A684" s="40" t="s">
        <v>2337</v>
      </c>
      <c r="B684" s="41" t="s">
        <v>2338</v>
      </c>
      <c r="C684" s="81">
        <v>7652</v>
      </c>
    </row>
    <row r="685" spans="1:3" x14ac:dyDescent="0.35">
      <c r="A685" s="40" t="s">
        <v>2339</v>
      </c>
      <c r="B685" s="41" t="s">
        <v>2340</v>
      </c>
      <c r="C685" s="81">
        <v>18277</v>
      </c>
    </row>
    <row r="686" spans="1:3" x14ac:dyDescent="0.35">
      <c r="A686" s="40" t="s">
        <v>2341</v>
      </c>
      <c r="B686" s="41" t="s">
        <v>2342</v>
      </c>
      <c r="C686" s="81">
        <v>21145</v>
      </c>
    </row>
    <row r="687" spans="1:3" x14ac:dyDescent="0.35">
      <c r="A687" s="53" t="s">
        <v>2343</v>
      </c>
      <c r="B687" s="54"/>
      <c r="C687" s="83"/>
    </row>
    <row r="688" spans="1:3" x14ac:dyDescent="0.35">
      <c r="A688" s="40" t="s">
        <v>2344</v>
      </c>
      <c r="B688" s="41" t="s">
        <v>2345</v>
      </c>
      <c r="C688" s="81">
        <v>2695</v>
      </c>
    </row>
    <row r="689" spans="1:3" x14ac:dyDescent="0.35">
      <c r="A689" s="40" t="s">
        <v>2346</v>
      </c>
      <c r="B689" s="41" t="s">
        <v>2347</v>
      </c>
      <c r="C689" s="81">
        <v>3095</v>
      </c>
    </row>
    <row r="690" spans="1:3" x14ac:dyDescent="0.35">
      <c r="A690" s="40" t="s">
        <v>2348</v>
      </c>
      <c r="B690" s="41" t="s">
        <v>2349</v>
      </c>
      <c r="C690" s="81">
        <v>3775</v>
      </c>
    </row>
    <row r="691" spans="1:3" x14ac:dyDescent="0.35">
      <c r="A691" s="40" t="s">
        <v>2350</v>
      </c>
      <c r="B691" s="41" t="s">
        <v>2351</v>
      </c>
      <c r="C691" s="81">
        <v>4100</v>
      </c>
    </row>
    <row r="692" spans="1:3" x14ac:dyDescent="0.35">
      <c r="A692" s="40" t="s">
        <v>2352</v>
      </c>
      <c r="B692" s="41" t="s">
        <v>2353</v>
      </c>
      <c r="C692" s="81">
        <v>4468</v>
      </c>
    </row>
    <row r="693" spans="1:3" x14ac:dyDescent="0.35">
      <c r="A693" s="40" t="s">
        <v>2354</v>
      </c>
      <c r="B693" s="41" t="s">
        <v>2355</v>
      </c>
      <c r="C693" s="81">
        <v>4939</v>
      </c>
    </row>
    <row r="694" spans="1:3" x14ac:dyDescent="0.35">
      <c r="A694" s="40" t="s">
        <v>2356</v>
      </c>
      <c r="B694" s="41" t="s">
        <v>2357</v>
      </c>
      <c r="C694" s="81">
        <v>6075</v>
      </c>
    </row>
    <row r="695" spans="1:3" x14ac:dyDescent="0.35">
      <c r="A695" s="40" t="s">
        <v>2358</v>
      </c>
      <c r="B695" s="41" t="s">
        <v>2359</v>
      </c>
      <c r="C695" s="81">
        <v>6582</v>
      </c>
    </row>
    <row r="696" spans="1:3" x14ac:dyDescent="0.35">
      <c r="A696" s="40" t="s">
        <v>2360</v>
      </c>
      <c r="B696" s="41" t="s">
        <v>2361</v>
      </c>
      <c r="C696" s="81">
        <v>8748</v>
      </c>
    </row>
    <row r="697" spans="1:3" x14ac:dyDescent="0.35">
      <c r="A697" s="40" t="s">
        <v>2362</v>
      </c>
      <c r="B697" s="41" t="s">
        <v>2363</v>
      </c>
      <c r="C697" s="81">
        <v>9104</v>
      </c>
    </row>
    <row r="698" spans="1:3" x14ac:dyDescent="0.35">
      <c r="A698" s="40" t="s">
        <v>2364</v>
      </c>
      <c r="B698" s="41" t="s">
        <v>2365</v>
      </c>
      <c r="C698" s="81">
        <v>10303</v>
      </c>
    </row>
    <row r="699" spans="1:3" x14ac:dyDescent="0.35">
      <c r="A699" s="40" t="s">
        <v>2366</v>
      </c>
      <c r="B699" s="41" t="s">
        <v>2367</v>
      </c>
      <c r="C699" s="81">
        <v>11986</v>
      </c>
    </row>
    <row r="700" spans="1:3" x14ac:dyDescent="0.35">
      <c r="A700" s="40" t="s">
        <v>2368</v>
      </c>
      <c r="B700" s="41" t="s">
        <v>2369</v>
      </c>
      <c r="C700" s="81">
        <v>25514</v>
      </c>
    </row>
    <row r="701" spans="1:3" x14ac:dyDescent="0.35">
      <c r="A701" s="40" t="s">
        <v>2370</v>
      </c>
      <c r="B701" s="41" t="s">
        <v>2371</v>
      </c>
      <c r="C701" s="81">
        <v>27215</v>
      </c>
    </row>
    <row r="702" spans="1:3" x14ac:dyDescent="0.35">
      <c r="A702" s="40" t="s">
        <v>2372</v>
      </c>
      <c r="B702" s="41" t="s">
        <v>2373</v>
      </c>
      <c r="C702" s="81">
        <v>31942</v>
      </c>
    </row>
    <row r="703" spans="1:3" x14ac:dyDescent="0.35">
      <c r="A703" s="40" t="s">
        <v>2374</v>
      </c>
      <c r="B703" s="41" t="s">
        <v>2375</v>
      </c>
      <c r="C703" s="81">
        <v>37490</v>
      </c>
    </row>
    <row r="704" spans="1:3" x14ac:dyDescent="0.35">
      <c r="A704" s="53" t="s">
        <v>2376</v>
      </c>
      <c r="B704" s="54"/>
      <c r="C704" s="83"/>
    </row>
    <row r="705" spans="1:3" x14ac:dyDescent="0.35">
      <c r="A705" s="53" t="s">
        <v>2377</v>
      </c>
      <c r="B705" s="54"/>
      <c r="C705" s="83"/>
    </row>
    <row r="706" spans="1:3" x14ac:dyDescent="0.35">
      <c r="A706" s="53" t="s">
        <v>2378</v>
      </c>
      <c r="B706" s="54"/>
      <c r="C706" s="83"/>
    </row>
    <row r="707" spans="1:3" x14ac:dyDescent="0.35">
      <c r="A707" s="40" t="s">
        <v>2379</v>
      </c>
      <c r="B707" s="41" t="s">
        <v>2380</v>
      </c>
      <c r="C707" s="81">
        <v>2272</v>
      </c>
    </row>
    <row r="708" spans="1:3" x14ac:dyDescent="0.35">
      <c r="A708" s="40" t="s">
        <v>2381</v>
      </c>
      <c r="B708" s="41" t="s">
        <v>2382</v>
      </c>
      <c r="C708" s="81">
        <v>2386</v>
      </c>
    </row>
    <row r="709" spans="1:3" x14ac:dyDescent="0.35">
      <c r="A709" s="40" t="s">
        <v>2383</v>
      </c>
      <c r="B709" s="41" t="s">
        <v>2384</v>
      </c>
      <c r="C709" s="81">
        <v>2621</v>
      </c>
    </row>
    <row r="710" spans="1:3" x14ac:dyDescent="0.35">
      <c r="A710" s="40" t="s">
        <v>2385</v>
      </c>
      <c r="B710" s="41" t="s">
        <v>2386</v>
      </c>
      <c r="C710" s="81">
        <v>3056</v>
      </c>
    </row>
    <row r="711" spans="1:3" x14ac:dyDescent="0.35">
      <c r="A711" s="40" t="s">
        <v>2387</v>
      </c>
      <c r="B711" s="41" t="s">
        <v>2388</v>
      </c>
      <c r="C711" s="81">
        <v>3659</v>
      </c>
    </row>
    <row r="712" spans="1:3" x14ac:dyDescent="0.35">
      <c r="A712" s="40" t="s">
        <v>2389</v>
      </c>
      <c r="B712" s="41" t="s">
        <v>2390</v>
      </c>
      <c r="C712" s="81">
        <v>4270</v>
      </c>
    </row>
    <row r="713" spans="1:3" x14ac:dyDescent="0.35">
      <c r="A713" s="53" t="s">
        <v>2391</v>
      </c>
      <c r="B713" s="54"/>
      <c r="C713" s="83"/>
    </row>
    <row r="714" spans="1:3" x14ac:dyDescent="0.35">
      <c r="A714" s="40" t="s">
        <v>2392</v>
      </c>
      <c r="B714" s="41" t="s">
        <v>2393</v>
      </c>
      <c r="C714" s="81">
        <v>2965</v>
      </c>
    </row>
    <row r="715" spans="1:3" x14ac:dyDescent="0.35">
      <c r="A715" s="40" t="s">
        <v>2394</v>
      </c>
      <c r="B715" s="41" t="s">
        <v>2395</v>
      </c>
      <c r="C715" s="81">
        <v>3095</v>
      </c>
    </row>
    <row r="716" spans="1:3" x14ac:dyDescent="0.35">
      <c r="A716" s="40" t="s">
        <v>2396</v>
      </c>
      <c r="B716" s="41" t="s">
        <v>2397</v>
      </c>
      <c r="C716" s="81">
        <v>3775</v>
      </c>
    </row>
    <row r="717" spans="1:3" x14ac:dyDescent="0.35">
      <c r="A717" s="40" t="s">
        <v>2398</v>
      </c>
      <c r="B717" s="41" t="s">
        <v>2399</v>
      </c>
      <c r="C717" s="81">
        <v>4100</v>
      </c>
    </row>
    <row r="718" spans="1:3" x14ac:dyDescent="0.35">
      <c r="A718" s="53" t="s">
        <v>2400</v>
      </c>
      <c r="B718" s="54"/>
      <c r="C718" s="83"/>
    </row>
    <row r="719" spans="1:3" x14ac:dyDescent="0.35">
      <c r="A719" s="40" t="s">
        <v>2401</v>
      </c>
      <c r="B719" s="41" t="s">
        <v>2402</v>
      </c>
      <c r="C719" s="81">
        <v>2272</v>
      </c>
    </row>
    <row r="720" spans="1:3" x14ac:dyDescent="0.35">
      <c r="A720" s="40" t="s">
        <v>2403</v>
      </c>
      <c r="B720" s="41" t="s">
        <v>2404</v>
      </c>
      <c r="C720" s="81">
        <v>2386</v>
      </c>
    </row>
    <row r="721" spans="1:3" x14ac:dyDescent="0.35">
      <c r="A721" s="40" t="s">
        <v>2405</v>
      </c>
      <c r="B721" s="41" t="s">
        <v>2406</v>
      </c>
      <c r="C721" s="81">
        <v>2621</v>
      </c>
    </row>
    <row r="722" spans="1:3" x14ac:dyDescent="0.35">
      <c r="A722" s="53" t="s">
        <v>2407</v>
      </c>
      <c r="B722" s="54"/>
      <c r="C722" s="83"/>
    </row>
    <row r="723" spans="1:3" x14ac:dyDescent="0.35">
      <c r="A723" s="40" t="s">
        <v>2408</v>
      </c>
      <c r="B723" s="41" t="s">
        <v>2409</v>
      </c>
      <c r="C723" s="81">
        <v>2272</v>
      </c>
    </row>
    <row r="724" spans="1:3" x14ac:dyDescent="0.35">
      <c r="A724" s="40" t="s">
        <v>2410</v>
      </c>
      <c r="B724" s="41" t="s">
        <v>2382</v>
      </c>
      <c r="C724" s="81">
        <v>2386</v>
      </c>
    </row>
    <row r="725" spans="1:3" x14ac:dyDescent="0.35">
      <c r="A725" s="40" t="s">
        <v>2411</v>
      </c>
      <c r="B725" s="41" t="s">
        <v>2384</v>
      </c>
      <c r="C725" s="81">
        <v>2621</v>
      </c>
    </row>
    <row r="726" spans="1:3" x14ac:dyDescent="0.35">
      <c r="A726" s="40" t="s">
        <v>2412</v>
      </c>
      <c r="B726" s="41" t="s">
        <v>2413</v>
      </c>
      <c r="C726" s="81">
        <v>3056</v>
      </c>
    </row>
    <row r="727" spans="1:3" x14ac:dyDescent="0.35">
      <c r="A727" s="53" t="s">
        <v>2414</v>
      </c>
      <c r="B727" s="54"/>
      <c r="C727" s="83"/>
    </row>
    <row r="728" spans="1:3" x14ac:dyDescent="0.35">
      <c r="A728" s="40" t="s">
        <v>2415</v>
      </c>
      <c r="B728" s="41" t="s">
        <v>2416</v>
      </c>
      <c r="C728" s="81">
        <v>2499</v>
      </c>
    </row>
    <row r="729" spans="1:3" x14ac:dyDescent="0.35">
      <c r="A729" s="40" t="s">
        <v>2417</v>
      </c>
      <c r="B729" s="41" t="s">
        <v>2418</v>
      </c>
      <c r="C729" s="81">
        <v>2625</v>
      </c>
    </row>
    <row r="730" spans="1:3" x14ac:dyDescent="0.35">
      <c r="A730" s="40" t="s">
        <v>2419</v>
      </c>
      <c r="B730" s="41" t="s">
        <v>2420</v>
      </c>
      <c r="C730" s="81">
        <v>2883</v>
      </c>
    </row>
    <row r="731" spans="1:3" x14ac:dyDescent="0.35">
      <c r="A731" s="40" t="s">
        <v>2421</v>
      </c>
      <c r="B731" s="41" t="s">
        <v>2422</v>
      </c>
      <c r="C731" s="81">
        <v>4697</v>
      </c>
    </row>
    <row r="732" spans="1:3" x14ac:dyDescent="0.35">
      <c r="A732" s="40" t="s">
        <v>2423</v>
      </c>
      <c r="B732" s="41" t="s">
        <v>2424</v>
      </c>
      <c r="C732" s="81">
        <v>10819</v>
      </c>
    </row>
    <row r="733" spans="1:3" x14ac:dyDescent="0.35">
      <c r="A733" s="40" t="s">
        <v>2425</v>
      </c>
      <c r="B733" s="41" t="s">
        <v>2426</v>
      </c>
      <c r="C733" s="81">
        <v>13331</v>
      </c>
    </row>
    <row r="734" spans="1:3" x14ac:dyDescent="0.35">
      <c r="A734" s="53" t="s">
        <v>2427</v>
      </c>
      <c r="B734" s="54"/>
      <c r="C734" s="83"/>
    </row>
    <row r="735" spans="1:3" x14ac:dyDescent="0.35">
      <c r="A735" s="40" t="s">
        <v>2428</v>
      </c>
      <c r="B735" s="41" t="s">
        <v>2429</v>
      </c>
      <c r="C735" s="81">
        <v>2695</v>
      </c>
    </row>
    <row r="736" spans="1:3" x14ac:dyDescent="0.35">
      <c r="A736" s="40" t="s">
        <v>2430</v>
      </c>
      <c r="B736" s="41" t="s">
        <v>2431</v>
      </c>
      <c r="C736" s="81">
        <v>3095</v>
      </c>
    </row>
    <row r="737" spans="1:3" x14ac:dyDescent="0.35">
      <c r="A737" s="40" t="s">
        <v>2432</v>
      </c>
      <c r="B737" s="41" t="s">
        <v>2433</v>
      </c>
      <c r="C737" s="81">
        <v>3775</v>
      </c>
    </row>
    <row r="738" spans="1:3" x14ac:dyDescent="0.35">
      <c r="A738" s="40" t="s">
        <v>2434</v>
      </c>
      <c r="B738" s="41" t="s">
        <v>2435</v>
      </c>
      <c r="C738" s="81">
        <v>4100</v>
      </c>
    </row>
    <row r="739" spans="1:3" x14ac:dyDescent="0.35">
      <c r="A739" s="40" t="s">
        <v>2436</v>
      </c>
      <c r="B739" s="41" t="s">
        <v>2437</v>
      </c>
      <c r="C739" s="81">
        <v>4468</v>
      </c>
    </row>
    <row r="740" spans="1:3" x14ac:dyDescent="0.35">
      <c r="A740" s="40" t="s">
        <v>2438</v>
      </c>
      <c r="B740" s="41" t="s">
        <v>2439</v>
      </c>
      <c r="C740" s="81">
        <v>4939</v>
      </c>
    </row>
    <row r="741" spans="1:3" x14ac:dyDescent="0.35">
      <c r="A741" s="40" t="s">
        <v>2440</v>
      </c>
      <c r="B741" s="41" t="s">
        <v>2441</v>
      </c>
      <c r="C741" s="81">
        <v>5680</v>
      </c>
    </row>
    <row r="742" spans="1:3" x14ac:dyDescent="0.35">
      <c r="A742" s="40" t="s">
        <v>2442</v>
      </c>
      <c r="B742" s="41" t="s">
        <v>2443</v>
      </c>
      <c r="C742" s="81">
        <v>6075</v>
      </c>
    </row>
    <row r="743" spans="1:3" x14ac:dyDescent="0.35">
      <c r="A743" s="40" t="s">
        <v>2444</v>
      </c>
      <c r="B743" s="41" t="s">
        <v>2445</v>
      </c>
      <c r="C743" s="81">
        <v>6582</v>
      </c>
    </row>
    <row r="744" spans="1:3" x14ac:dyDescent="0.35">
      <c r="A744" s="40" t="s">
        <v>2446</v>
      </c>
      <c r="B744" s="41" t="s">
        <v>2447</v>
      </c>
      <c r="C744" s="81">
        <v>8748</v>
      </c>
    </row>
    <row r="745" spans="1:3" x14ac:dyDescent="0.35">
      <c r="A745" s="40" t="s">
        <v>2448</v>
      </c>
      <c r="B745" s="41" t="s">
        <v>2449</v>
      </c>
      <c r="C745" s="81">
        <v>10060</v>
      </c>
    </row>
    <row r="746" spans="1:3" x14ac:dyDescent="0.35">
      <c r="A746" s="40" t="s">
        <v>2450</v>
      </c>
      <c r="B746" s="41" t="s">
        <v>2451</v>
      </c>
      <c r="C746" s="81">
        <v>9104</v>
      </c>
    </row>
    <row r="747" spans="1:3" x14ac:dyDescent="0.35">
      <c r="A747" s="40" t="s">
        <v>2452</v>
      </c>
      <c r="B747" s="41" t="s">
        <v>2453</v>
      </c>
      <c r="C747" s="81">
        <v>10303</v>
      </c>
    </row>
    <row r="748" spans="1:3" x14ac:dyDescent="0.35">
      <c r="A748" s="40" t="s">
        <v>2454</v>
      </c>
      <c r="B748" s="41" t="s">
        <v>2455</v>
      </c>
      <c r="C748" s="81">
        <v>11848</v>
      </c>
    </row>
    <row r="749" spans="1:3" x14ac:dyDescent="0.35">
      <c r="A749" s="40" t="s">
        <v>2456</v>
      </c>
      <c r="B749" s="41" t="s">
        <v>2457</v>
      </c>
      <c r="C749" s="81">
        <v>11986</v>
      </c>
    </row>
    <row r="750" spans="1:3" x14ac:dyDescent="0.35">
      <c r="A750" s="40" t="s">
        <v>2458</v>
      </c>
      <c r="B750" s="41" t="s">
        <v>2459</v>
      </c>
      <c r="C750" s="81">
        <v>25514</v>
      </c>
    </row>
    <row r="751" spans="1:3" x14ac:dyDescent="0.35">
      <c r="A751" s="40" t="s">
        <v>2460</v>
      </c>
      <c r="B751" s="41" t="s">
        <v>2461</v>
      </c>
      <c r="C751" s="81">
        <v>31942</v>
      </c>
    </row>
    <row r="752" spans="1:3" x14ac:dyDescent="0.35">
      <c r="A752" s="40" t="s">
        <v>2462</v>
      </c>
      <c r="B752" s="41" t="s">
        <v>2463</v>
      </c>
      <c r="C752" s="81">
        <v>37490</v>
      </c>
    </row>
    <row r="753" spans="1:3" x14ac:dyDescent="0.35">
      <c r="A753" s="40" t="s">
        <v>2464</v>
      </c>
      <c r="B753" s="41" t="s">
        <v>2465</v>
      </c>
      <c r="C753" s="81">
        <v>43114</v>
      </c>
    </row>
    <row r="754" spans="1:3" x14ac:dyDescent="0.35">
      <c r="A754" s="53" t="s">
        <v>2466</v>
      </c>
      <c r="B754" s="54"/>
      <c r="C754" s="83"/>
    </row>
    <row r="755" spans="1:3" x14ac:dyDescent="0.35">
      <c r="A755" s="53" t="s">
        <v>2213</v>
      </c>
      <c r="B755" s="54"/>
      <c r="C755" s="83"/>
    </row>
    <row r="756" spans="1:3" x14ac:dyDescent="0.35">
      <c r="A756" s="40" t="s">
        <v>2467</v>
      </c>
      <c r="B756" s="41" t="s">
        <v>2468</v>
      </c>
      <c r="C756" s="81">
        <v>12280</v>
      </c>
    </row>
    <row r="757" spans="1:3" x14ac:dyDescent="0.35">
      <c r="A757" s="40" t="s">
        <v>2469</v>
      </c>
      <c r="B757" s="41" t="s">
        <v>2470</v>
      </c>
      <c r="C757" s="81">
        <v>13987</v>
      </c>
    </row>
    <row r="758" spans="1:3" x14ac:dyDescent="0.35">
      <c r="A758" s="40" t="s">
        <v>2471</v>
      </c>
      <c r="B758" s="41" t="s">
        <v>2472</v>
      </c>
      <c r="C758" s="81">
        <v>15877</v>
      </c>
    </row>
    <row r="759" spans="1:3" x14ac:dyDescent="0.35">
      <c r="A759" s="40" t="s">
        <v>2473</v>
      </c>
      <c r="B759" s="41" t="s">
        <v>2474</v>
      </c>
      <c r="C759" s="81">
        <v>17271</v>
      </c>
    </row>
    <row r="760" spans="1:3" x14ac:dyDescent="0.35">
      <c r="A760" s="40" t="s">
        <v>2475</v>
      </c>
      <c r="B760" s="41" t="s">
        <v>2476</v>
      </c>
      <c r="C760" s="81">
        <v>32682</v>
      </c>
    </row>
    <row r="761" spans="1:3" x14ac:dyDescent="0.35">
      <c r="A761" s="40" t="s">
        <v>2477</v>
      </c>
      <c r="B761" s="41" t="s">
        <v>2478</v>
      </c>
      <c r="C761" s="81">
        <v>36267</v>
      </c>
    </row>
    <row r="762" spans="1:3" x14ac:dyDescent="0.35">
      <c r="A762" s="53" t="s">
        <v>2228</v>
      </c>
      <c r="B762" s="54"/>
      <c r="C762" s="83"/>
    </row>
    <row r="763" spans="1:3" x14ac:dyDescent="0.35">
      <c r="A763" s="40" t="s">
        <v>2479</v>
      </c>
      <c r="B763" s="41" t="s">
        <v>2480</v>
      </c>
      <c r="C763" s="81">
        <v>10982</v>
      </c>
    </row>
    <row r="764" spans="1:3" x14ac:dyDescent="0.35">
      <c r="A764" s="40" t="s">
        <v>2481</v>
      </c>
      <c r="B764" s="41" t="s">
        <v>2482</v>
      </c>
      <c r="C764" s="81">
        <v>12425</v>
      </c>
    </row>
    <row r="765" spans="1:3" x14ac:dyDescent="0.35">
      <c r="A765" s="40" t="s">
        <v>2483</v>
      </c>
      <c r="B765" s="41" t="s">
        <v>2484</v>
      </c>
      <c r="C765" s="81">
        <v>12831</v>
      </c>
    </row>
    <row r="766" spans="1:3" x14ac:dyDescent="0.35">
      <c r="A766" s="40" t="s">
        <v>2485</v>
      </c>
      <c r="B766" s="41" t="s">
        <v>2486</v>
      </c>
      <c r="C766" s="81">
        <v>13291</v>
      </c>
    </row>
    <row r="767" spans="1:3" x14ac:dyDescent="0.35">
      <c r="A767" s="40" t="s">
        <v>2487</v>
      </c>
      <c r="B767" s="41" t="s">
        <v>2488</v>
      </c>
      <c r="C767" s="81">
        <v>13880</v>
      </c>
    </row>
    <row r="768" spans="1:3" x14ac:dyDescent="0.35">
      <c r="A768" s="40" t="s">
        <v>2489</v>
      </c>
      <c r="B768" s="41" t="s">
        <v>2490</v>
      </c>
      <c r="C768" s="81">
        <v>15300</v>
      </c>
    </row>
    <row r="769" spans="1:3" x14ac:dyDescent="0.35">
      <c r="A769" s="40" t="s">
        <v>2491</v>
      </c>
      <c r="B769" s="41" t="s">
        <v>2492</v>
      </c>
      <c r="C769" s="81">
        <v>15934</v>
      </c>
    </row>
    <row r="770" spans="1:3" x14ac:dyDescent="0.35">
      <c r="A770" s="40" t="s">
        <v>2493</v>
      </c>
      <c r="B770" s="41" t="s">
        <v>2494</v>
      </c>
      <c r="C770" s="81">
        <v>18641</v>
      </c>
    </row>
    <row r="771" spans="1:3" x14ac:dyDescent="0.35">
      <c r="A771" s="40" t="s">
        <v>2495</v>
      </c>
      <c r="B771" s="41" t="s">
        <v>2496</v>
      </c>
      <c r="C771" s="81">
        <v>19086</v>
      </c>
    </row>
    <row r="772" spans="1:3" x14ac:dyDescent="0.35">
      <c r="A772" s="40" t="s">
        <v>2497</v>
      </c>
      <c r="B772" s="41" t="s">
        <v>2498</v>
      </c>
      <c r="C772" s="81">
        <v>20585</v>
      </c>
    </row>
    <row r="773" spans="1:3" x14ac:dyDescent="0.35">
      <c r="A773" s="40" t="s">
        <v>2499</v>
      </c>
      <c r="B773" s="41" t="s">
        <v>2500</v>
      </c>
      <c r="C773" s="81">
        <v>22689</v>
      </c>
    </row>
    <row r="774" spans="1:3" x14ac:dyDescent="0.35">
      <c r="A774" s="40" t="s">
        <v>2501</v>
      </c>
      <c r="B774" s="41" t="s">
        <v>2502</v>
      </c>
      <c r="C774" s="81">
        <v>41729</v>
      </c>
    </row>
    <row r="775" spans="1:3" x14ac:dyDescent="0.35">
      <c r="A775" s="40" t="s">
        <v>2503</v>
      </c>
      <c r="B775" s="41" t="s">
        <v>2504</v>
      </c>
      <c r="C775" s="81">
        <v>43855</v>
      </c>
    </row>
    <row r="776" spans="1:3" x14ac:dyDescent="0.35">
      <c r="A776" s="40" t="s">
        <v>2505</v>
      </c>
      <c r="B776" s="41" t="s">
        <v>2506</v>
      </c>
      <c r="C776" s="81">
        <v>49764</v>
      </c>
    </row>
    <row r="777" spans="1:3" x14ac:dyDescent="0.35">
      <c r="A777" s="40" t="s">
        <v>2507</v>
      </c>
      <c r="B777" s="41" t="s">
        <v>2508</v>
      </c>
      <c r="C777" s="81">
        <v>56699</v>
      </c>
    </row>
    <row r="778" spans="1:3" x14ac:dyDescent="0.35">
      <c r="A778" s="53" t="s">
        <v>2509</v>
      </c>
      <c r="B778" s="54"/>
      <c r="C778" s="83"/>
    </row>
    <row r="779" spans="1:3" x14ac:dyDescent="0.35">
      <c r="A779" s="40" t="s">
        <v>2510</v>
      </c>
      <c r="B779" s="41" t="s">
        <v>2511</v>
      </c>
      <c r="C779" s="81">
        <v>2272</v>
      </c>
    </row>
    <row r="780" spans="1:3" x14ac:dyDescent="0.35">
      <c r="A780" s="40" t="s">
        <v>2512</v>
      </c>
      <c r="B780" s="41" t="s">
        <v>2513</v>
      </c>
      <c r="C780" s="81">
        <v>2386</v>
      </c>
    </row>
    <row r="781" spans="1:3" x14ac:dyDescent="0.35">
      <c r="A781" s="40" t="s">
        <v>2514</v>
      </c>
      <c r="B781" s="41" t="s">
        <v>2515</v>
      </c>
      <c r="C781" s="81">
        <v>2621</v>
      </c>
    </row>
    <row r="782" spans="1:3" x14ac:dyDescent="0.35">
      <c r="A782" s="40" t="s">
        <v>2516</v>
      </c>
      <c r="B782" s="41" t="s">
        <v>2517</v>
      </c>
      <c r="C782" s="81">
        <v>3056</v>
      </c>
    </row>
    <row r="783" spans="1:3" x14ac:dyDescent="0.35">
      <c r="A783" s="40" t="s">
        <v>2518</v>
      </c>
      <c r="B783" s="41" t="s">
        <v>2519</v>
      </c>
      <c r="C783" s="81">
        <v>3659</v>
      </c>
    </row>
    <row r="784" spans="1:3" x14ac:dyDescent="0.35">
      <c r="A784" s="40" t="s">
        <v>2520</v>
      </c>
      <c r="B784" s="41" t="s">
        <v>2521</v>
      </c>
      <c r="C784" s="81">
        <v>4270</v>
      </c>
    </row>
    <row r="785" spans="1:3" x14ac:dyDescent="0.35">
      <c r="A785" s="40" t="s">
        <v>2522</v>
      </c>
      <c r="B785" s="41" t="s">
        <v>2523</v>
      </c>
      <c r="C785" s="81">
        <v>4697</v>
      </c>
    </row>
    <row r="786" spans="1:3" x14ac:dyDescent="0.35">
      <c r="A786" s="40" t="s">
        <v>2524</v>
      </c>
      <c r="B786" s="41" t="s">
        <v>2525</v>
      </c>
      <c r="C786" s="81">
        <v>8941</v>
      </c>
    </row>
    <row r="787" spans="1:3" x14ac:dyDescent="0.35">
      <c r="A787" s="40" t="s">
        <v>2526</v>
      </c>
      <c r="B787" s="41" t="s">
        <v>2527</v>
      </c>
      <c r="C787" s="81">
        <v>11017</v>
      </c>
    </row>
    <row r="788" spans="1:3" x14ac:dyDescent="0.35">
      <c r="A788" s="53" t="s">
        <v>2528</v>
      </c>
      <c r="B788" s="54"/>
      <c r="C788" s="83"/>
    </row>
    <row r="789" spans="1:3" x14ac:dyDescent="0.35">
      <c r="A789" s="40" t="s">
        <v>2529</v>
      </c>
      <c r="B789" s="41" t="s">
        <v>2530</v>
      </c>
      <c r="C789" s="81">
        <v>2272</v>
      </c>
    </row>
    <row r="790" spans="1:3" x14ac:dyDescent="0.35">
      <c r="A790" s="40" t="s">
        <v>2531</v>
      </c>
      <c r="B790" s="41" t="s">
        <v>2532</v>
      </c>
      <c r="C790" s="81">
        <v>2386</v>
      </c>
    </row>
    <row r="791" spans="1:3" x14ac:dyDescent="0.35">
      <c r="A791" s="40" t="s">
        <v>2533</v>
      </c>
      <c r="B791" s="41" t="s">
        <v>2534</v>
      </c>
      <c r="C791" s="81">
        <v>2621</v>
      </c>
    </row>
    <row r="792" spans="1:3" x14ac:dyDescent="0.35">
      <c r="A792" s="40" t="s">
        <v>2535</v>
      </c>
      <c r="B792" s="41" t="s">
        <v>2536</v>
      </c>
      <c r="C792" s="81">
        <v>3056</v>
      </c>
    </row>
    <row r="793" spans="1:3" x14ac:dyDescent="0.35">
      <c r="A793" s="40" t="s">
        <v>2537</v>
      </c>
      <c r="B793" s="41" t="s">
        <v>2538</v>
      </c>
      <c r="C793" s="81">
        <v>3659</v>
      </c>
    </row>
    <row r="794" spans="1:3" x14ac:dyDescent="0.35">
      <c r="A794" s="40" t="s">
        <v>2539</v>
      </c>
      <c r="B794" s="41" t="s">
        <v>2540</v>
      </c>
      <c r="C794" s="81">
        <v>4270</v>
      </c>
    </row>
    <row r="795" spans="1:3" x14ac:dyDescent="0.35">
      <c r="A795" s="40" t="s">
        <v>2541</v>
      </c>
      <c r="B795" s="41" t="s">
        <v>2542</v>
      </c>
      <c r="C795" s="81">
        <v>5365</v>
      </c>
    </row>
    <row r="796" spans="1:3" x14ac:dyDescent="0.35">
      <c r="A796" s="40" t="s">
        <v>2543</v>
      </c>
      <c r="B796" s="41" t="s">
        <v>2544</v>
      </c>
      <c r="C796" s="81">
        <v>8941</v>
      </c>
    </row>
    <row r="797" spans="1:3" x14ac:dyDescent="0.35">
      <c r="A797" s="53" t="s">
        <v>2545</v>
      </c>
      <c r="B797" s="54"/>
      <c r="C797" s="83"/>
    </row>
    <row r="798" spans="1:3" x14ac:dyDescent="0.35">
      <c r="A798" s="40" t="s">
        <v>2546</v>
      </c>
      <c r="B798" s="41" t="s">
        <v>2547</v>
      </c>
      <c r="C798" s="81">
        <v>2499</v>
      </c>
    </row>
    <row r="799" spans="1:3" x14ac:dyDescent="0.35">
      <c r="A799" s="40" t="s">
        <v>2548</v>
      </c>
      <c r="B799" s="41" t="s">
        <v>2549</v>
      </c>
      <c r="C799" s="81">
        <v>2625</v>
      </c>
    </row>
    <row r="800" spans="1:3" x14ac:dyDescent="0.35">
      <c r="A800" s="40" t="s">
        <v>2550</v>
      </c>
      <c r="B800" s="41" t="s">
        <v>2551</v>
      </c>
      <c r="C800" s="81">
        <v>2883</v>
      </c>
    </row>
    <row r="801" spans="1:3" x14ac:dyDescent="0.35">
      <c r="A801" s="40" t="s">
        <v>2552</v>
      </c>
      <c r="B801" s="41" t="s">
        <v>2553</v>
      </c>
      <c r="C801" s="81">
        <v>3362</v>
      </c>
    </row>
    <row r="802" spans="1:3" x14ac:dyDescent="0.35">
      <c r="A802" s="40" t="s">
        <v>2554</v>
      </c>
      <c r="B802" s="41" t="s">
        <v>2555</v>
      </c>
      <c r="C802" s="81">
        <v>4025</v>
      </c>
    </row>
    <row r="803" spans="1:3" x14ac:dyDescent="0.35">
      <c r="A803" s="40" t="s">
        <v>2556</v>
      </c>
      <c r="B803" s="41" t="s">
        <v>2557</v>
      </c>
      <c r="C803" s="81">
        <v>4697</v>
      </c>
    </row>
    <row r="804" spans="1:3" x14ac:dyDescent="0.35">
      <c r="A804" s="47" t="s">
        <v>2558</v>
      </c>
      <c r="B804" s="48"/>
      <c r="C804" s="79"/>
    </row>
    <row r="805" spans="1:3" x14ac:dyDescent="0.35">
      <c r="A805" s="49" t="s">
        <v>2559</v>
      </c>
      <c r="B805" s="50"/>
      <c r="C805" s="80"/>
    </row>
    <row r="806" spans="1:3" x14ac:dyDescent="0.35">
      <c r="A806" s="51" t="s">
        <v>2560</v>
      </c>
      <c r="B806" s="52"/>
      <c r="C806" s="82"/>
    </row>
    <row r="807" spans="1:3" x14ac:dyDescent="0.35">
      <c r="A807" s="53" t="s">
        <v>2561</v>
      </c>
      <c r="B807" s="54"/>
      <c r="C807" s="83"/>
    </row>
    <row r="808" spans="1:3" x14ac:dyDescent="0.35">
      <c r="A808" s="53" t="s">
        <v>2562</v>
      </c>
      <c r="B808" s="54"/>
      <c r="C808" s="83"/>
    </row>
    <row r="809" spans="1:3" x14ac:dyDescent="0.35">
      <c r="A809" s="40" t="s">
        <v>2563</v>
      </c>
      <c r="B809" s="41" t="s">
        <v>2564</v>
      </c>
      <c r="C809" s="81">
        <v>50904</v>
      </c>
    </row>
    <row r="810" spans="1:3" x14ac:dyDescent="0.35">
      <c r="A810" s="40" t="s">
        <v>2565</v>
      </c>
      <c r="B810" s="41" t="s">
        <v>2566</v>
      </c>
      <c r="C810" s="81">
        <v>54544</v>
      </c>
    </row>
    <row r="811" spans="1:3" x14ac:dyDescent="0.35">
      <c r="A811" s="40" t="s">
        <v>2567</v>
      </c>
      <c r="B811" s="41" t="s">
        <v>2568</v>
      </c>
      <c r="C811" s="81">
        <v>65042</v>
      </c>
    </row>
    <row r="812" spans="1:3" x14ac:dyDescent="0.35">
      <c r="A812" s="53" t="s">
        <v>2569</v>
      </c>
      <c r="B812" s="54"/>
      <c r="C812" s="83"/>
    </row>
    <row r="813" spans="1:3" x14ac:dyDescent="0.35">
      <c r="A813" s="40" t="s">
        <v>2570</v>
      </c>
      <c r="B813" s="41" t="s">
        <v>2571</v>
      </c>
      <c r="C813" s="81">
        <v>39158</v>
      </c>
    </row>
    <row r="814" spans="1:3" x14ac:dyDescent="0.35">
      <c r="A814" s="40" t="s">
        <v>2572</v>
      </c>
      <c r="B814" s="41" t="s">
        <v>2573</v>
      </c>
      <c r="C814" s="81">
        <v>41958</v>
      </c>
    </row>
    <row r="815" spans="1:3" x14ac:dyDescent="0.35">
      <c r="A815" s="40" t="s">
        <v>2574</v>
      </c>
      <c r="B815" s="41" t="s">
        <v>2575</v>
      </c>
      <c r="C815" s="81">
        <v>50032</v>
      </c>
    </row>
    <row r="816" spans="1:3" x14ac:dyDescent="0.35">
      <c r="A816" s="40" t="s">
        <v>2576</v>
      </c>
      <c r="B816" s="41" t="s">
        <v>2577</v>
      </c>
      <c r="C816" s="81">
        <v>52470</v>
      </c>
    </row>
    <row r="817" spans="1:3" x14ac:dyDescent="0.35">
      <c r="A817" s="40" t="s">
        <v>2578</v>
      </c>
      <c r="B817" s="41" t="s">
        <v>2579</v>
      </c>
      <c r="C817" s="81">
        <v>68612</v>
      </c>
    </row>
    <row r="818" spans="1:3" x14ac:dyDescent="0.35">
      <c r="A818" s="40" t="s">
        <v>2580</v>
      </c>
      <c r="B818" s="41" t="s">
        <v>2581</v>
      </c>
      <c r="C818" s="81">
        <v>89526</v>
      </c>
    </row>
    <row r="819" spans="1:3" x14ac:dyDescent="0.35">
      <c r="A819" s="40" t="s">
        <v>2582</v>
      </c>
      <c r="B819" s="41" t="s">
        <v>2583</v>
      </c>
      <c r="C819" s="81">
        <v>141014</v>
      </c>
    </row>
    <row r="820" spans="1:3" x14ac:dyDescent="0.35">
      <c r="A820" s="40" t="s">
        <v>2584</v>
      </c>
      <c r="B820" s="41" t="s">
        <v>2585</v>
      </c>
      <c r="C820" s="81">
        <v>307538</v>
      </c>
    </row>
    <row r="821" spans="1:3" x14ac:dyDescent="0.35">
      <c r="A821" s="40" t="s">
        <v>2586</v>
      </c>
      <c r="B821" s="41" t="s">
        <v>2587</v>
      </c>
      <c r="C821" s="81">
        <v>401518</v>
      </c>
    </row>
    <row r="822" spans="1:3" x14ac:dyDescent="0.35">
      <c r="A822" s="53" t="s">
        <v>2588</v>
      </c>
      <c r="B822" s="54"/>
      <c r="C822" s="83"/>
    </row>
    <row r="823" spans="1:3" x14ac:dyDescent="0.35">
      <c r="A823" s="40" t="s">
        <v>2589</v>
      </c>
      <c r="B823" s="41" t="s">
        <v>2590</v>
      </c>
      <c r="C823" s="81">
        <v>54752</v>
      </c>
    </row>
    <row r="824" spans="1:3" x14ac:dyDescent="0.35">
      <c r="A824" s="40" t="s">
        <v>2591</v>
      </c>
      <c r="B824" s="41" t="s">
        <v>2592</v>
      </c>
      <c r="C824" s="81">
        <v>56944</v>
      </c>
    </row>
    <row r="825" spans="1:3" x14ac:dyDescent="0.35">
      <c r="A825" s="40" t="s">
        <v>2593</v>
      </c>
      <c r="B825" s="41" t="s">
        <v>2594</v>
      </c>
      <c r="C825" s="81">
        <v>61012</v>
      </c>
    </row>
    <row r="826" spans="1:3" x14ac:dyDescent="0.35">
      <c r="A826" s="40" t="s">
        <v>2595</v>
      </c>
      <c r="B826" s="41" t="s">
        <v>2596</v>
      </c>
      <c r="C826" s="81">
        <v>69136</v>
      </c>
    </row>
    <row r="827" spans="1:3" x14ac:dyDescent="0.35">
      <c r="A827" s="40" t="s">
        <v>2597</v>
      </c>
      <c r="B827" s="41" t="s">
        <v>2598</v>
      </c>
      <c r="C827" s="81">
        <v>112904</v>
      </c>
    </row>
    <row r="828" spans="1:3" x14ac:dyDescent="0.35">
      <c r="A828" s="40" t="s">
        <v>2599</v>
      </c>
      <c r="B828" s="41" t="s">
        <v>2600</v>
      </c>
      <c r="C828" s="81">
        <v>129842</v>
      </c>
    </row>
    <row r="829" spans="1:3" x14ac:dyDescent="0.35">
      <c r="A829" s="40" t="s">
        <v>2601</v>
      </c>
      <c r="B829" s="41" t="s">
        <v>2602</v>
      </c>
      <c r="C829" s="81">
        <v>192924</v>
      </c>
    </row>
    <row r="830" spans="1:3" x14ac:dyDescent="0.35">
      <c r="A830" s="40" t="s">
        <v>2603</v>
      </c>
      <c r="B830" s="41" t="s">
        <v>2604</v>
      </c>
      <c r="C830" s="81">
        <v>775358</v>
      </c>
    </row>
    <row r="831" spans="1:3" x14ac:dyDescent="0.35">
      <c r="A831" s="51" t="s">
        <v>2605</v>
      </c>
      <c r="B831" s="52"/>
      <c r="C831" s="82"/>
    </row>
    <row r="832" spans="1:3" x14ac:dyDescent="0.35">
      <c r="A832" s="53" t="s">
        <v>2606</v>
      </c>
      <c r="B832" s="54"/>
      <c r="C832" s="83"/>
    </row>
    <row r="833" spans="1:3" x14ac:dyDescent="0.35">
      <c r="A833" s="53" t="s">
        <v>2607</v>
      </c>
      <c r="B833" s="54"/>
      <c r="C833" s="83"/>
    </row>
    <row r="834" spans="1:3" x14ac:dyDescent="0.35">
      <c r="A834" s="40" t="s">
        <v>2608</v>
      </c>
      <c r="B834" s="41" t="s">
        <v>2609</v>
      </c>
      <c r="C834" s="81">
        <v>8064</v>
      </c>
    </row>
    <row r="835" spans="1:3" x14ac:dyDescent="0.35">
      <c r="A835" s="40" t="s">
        <v>2610</v>
      </c>
      <c r="B835" s="41" t="s">
        <v>2611</v>
      </c>
      <c r="C835" s="81">
        <v>9032</v>
      </c>
    </row>
    <row r="836" spans="1:3" x14ac:dyDescent="0.35">
      <c r="A836" s="40" t="s">
        <v>2612</v>
      </c>
      <c r="B836" s="41" t="s">
        <v>2613</v>
      </c>
      <c r="C836" s="81">
        <v>9678</v>
      </c>
    </row>
    <row r="837" spans="1:3" x14ac:dyDescent="0.35">
      <c r="A837" s="40" t="s">
        <v>2614</v>
      </c>
      <c r="B837" s="41" t="s">
        <v>2615</v>
      </c>
      <c r="C837" s="81">
        <v>12256</v>
      </c>
    </row>
    <row r="838" spans="1:3" x14ac:dyDescent="0.35">
      <c r="A838" s="40" t="s">
        <v>2616</v>
      </c>
      <c r="B838" s="41" t="s">
        <v>2617</v>
      </c>
      <c r="C838" s="81">
        <v>16124</v>
      </c>
    </row>
    <row r="839" spans="1:3" x14ac:dyDescent="0.35">
      <c r="A839" s="40" t="s">
        <v>2618</v>
      </c>
      <c r="B839" s="41" t="s">
        <v>2619</v>
      </c>
      <c r="C839" s="81">
        <v>21284</v>
      </c>
    </row>
    <row r="840" spans="1:3" x14ac:dyDescent="0.35">
      <c r="A840" s="40" t="s">
        <v>2620</v>
      </c>
      <c r="B840" s="41" t="s">
        <v>2621</v>
      </c>
      <c r="C840" s="81">
        <v>25800</v>
      </c>
    </row>
    <row r="841" spans="1:3" x14ac:dyDescent="0.35">
      <c r="A841" s="40" t="s">
        <v>2622</v>
      </c>
      <c r="B841" s="41" t="s">
        <v>2623</v>
      </c>
      <c r="C841" s="81">
        <v>47932</v>
      </c>
    </row>
    <row r="842" spans="1:3" x14ac:dyDescent="0.35">
      <c r="A842" s="53" t="s">
        <v>2624</v>
      </c>
      <c r="B842" s="54"/>
      <c r="C842" s="83"/>
    </row>
    <row r="843" spans="1:3" x14ac:dyDescent="0.35">
      <c r="A843" s="40" t="s">
        <v>2625</v>
      </c>
      <c r="B843" s="41" t="s">
        <v>2626</v>
      </c>
      <c r="C843" s="81">
        <v>7742</v>
      </c>
    </row>
    <row r="844" spans="1:3" x14ac:dyDescent="0.35">
      <c r="A844" s="40" t="s">
        <v>2627</v>
      </c>
      <c r="B844" s="41" t="s">
        <v>2628</v>
      </c>
      <c r="C844" s="81">
        <v>8386</v>
      </c>
    </row>
    <row r="845" spans="1:3" x14ac:dyDescent="0.35">
      <c r="A845" s="40" t="s">
        <v>2629</v>
      </c>
      <c r="B845" s="41" t="s">
        <v>2630</v>
      </c>
      <c r="C845" s="81">
        <v>9032</v>
      </c>
    </row>
    <row r="846" spans="1:3" x14ac:dyDescent="0.35">
      <c r="A846" s="40" t="s">
        <v>2631</v>
      </c>
      <c r="B846" s="41" t="s">
        <v>2632</v>
      </c>
      <c r="C846" s="81">
        <v>10320</v>
      </c>
    </row>
    <row r="847" spans="1:3" x14ac:dyDescent="0.35">
      <c r="A847" s="40" t="s">
        <v>2633</v>
      </c>
      <c r="B847" s="41" t="s">
        <v>2634</v>
      </c>
      <c r="C847" s="81">
        <v>13548</v>
      </c>
    </row>
    <row r="848" spans="1:3" x14ac:dyDescent="0.35">
      <c r="A848" s="40" t="s">
        <v>2635</v>
      </c>
      <c r="B848" s="41" t="s">
        <v>2636</v>
      </c>
      <c r="C848" s="81">
        <v>18062</v>
      </c>
    </row>
    <row r="849" spans="1:3" x14ac:dyDescent="0.35">
      <c r="A849" s="40" t="s">
        <v>2637</v>
      </c>
      <c r="B849" s="41" t="s">
        <v>2638</v>
      </c>
      <c r="C849" s="81">
        <v>21928</v>
      </c>
    </row>
    <row r="850" spans="1:3" x14ac:dyDescent="0.35">
      <c r="A850" s="40" t="s">
        <v>2639</v>
      </c>
      <c r="B850" s="41" t="s">
        <v>2640</v>
      </c>
      <c r="C850" s="81">
        <v>39944</v>
      </c>
    </row>
    <row r="851" spans="1:3" x14ac:dyDescent="0.35">
      <c r="A851" s="40" t="s">
        <v>2641</v>
      </c>
      <c r="B851" s="41" t="s">
        <v>2642</v>
      </c>
      <c r="C851" s="81">
        <v>60922</v>
      </c>
    </row>
    <row r="852" spans="1:3" x14ac:dyDescent="0.35">
      <c r="A852" s="40" t="s">
        <v>2643</v>
      </c>
      <c r="B852" s="41" t="s">
        <v>2644</v>
      </c>
      <c r="C852" s="81">
        <v>70300</v>
      </c>
    </row>
    <row r="853" spans="1:3" x14ac:dyDescent="0.35">
      <c r="A853" s="40" t="s">
        <v>2645</v>
      </c>
      <c r="B853" s="41" t="s">
        <v>2646</v>
      </c>
      <c r="C853" s="81">
        <v>154976</v>
      </c>
    </row>
    <row r="854" spans="1:3" x14ac:dyDescent="0.35">
      <c r="A854" s="40" t="s">
        <v>2647</v>
      </c>
      <c r="B854" s="41" t="s">
        <v>2648</v>
      </c>
      <c r="C854" s="81">
        <v>280455</v>
      </c>
    </row>
    <row r="855" spans="1:3" x14ac:dyDescent="0.35">
      <c r="A855" s="40" t="s">
        <v>2649</v>
      </c>
      <c r="B855" s="41" t="s">
        <v>2650</v>
      </c>
      <c r="C855" s="81">
        <v>673529</v>
      </c>
    </row>
    <row r="856" spans="1:3" x14ac:dyDescent="0.35">
      <c r="A856" s="40" t="s">
        <v>2651</v>
      </c>
      <c r="B856" s="41" t="s">
        <v>2652</v>
      </c>
      <c r="C856" s="81">
        <v>673529</v>
      </c>
    </row>
    <row r="857" spans="1:3" x14ac:dyDescent="0.35">
      <c r="A857" s="40" t="s">
        <v>2653</v>
      </c>
      <c r="B857" s="41" t="s">
        <v>2654</v>
      </c>
      <c r="C857" s="81">
        <v>904515</v>
      </c>
    </row>
    <row r="858" spans="1:3" x14ac:dyDescent="0.35">
      <c r="A858" s="40" t="s">
        <v>2655</v>
      </c>
      <c r="B858" s="41" t="s">
        <v>2656</v>
      </c>
      <c r="C858" s="81">
        <v>904515</v>
      </c>
    </row>
    <row r="859" spans="1:3" x14ac:dyDescent="0.35">
      <c r="A859" s="53" t="s">
        <v>2657</v>
      </c>
      <c r="B859" s="54"/>
      <c r="C859" s="83"/>
    </row>
    <row r="860" spans="1:3" x14ac:dyDescent="0.35">
      <c r="A860" s="40" t="s">
        <v>2658</v>
      </c>
      <c r="B860" s="41" t="s">
        <v>2659</v>
      </c>
      <c r="C860" s="81">
        <v>14194</v>
      </c>
    </row>
    <row r="861" spans="1:3" x14ac:dyDescent="0.35">
      <c r="A861" s="40" t="s">
        <v>2660</v>
      </c>
      <c r="B861" s="41" t="s">
        <v>2661</v>
      </c>
      <c r="C861" s="81">
        <v>27093</v>
      </c>
    </row>
    <row r="862" spans="1:3" x14ac:dyDescent="0.35">
      <c r="A862" s="40" t="s">
        <v>2662</v>
      </c>
      <c r="B862" s="41" t="s">
        <v>2663</v>
      </c>
      <c r="C862" s="81">
        <v>19352</v>
      </c>
    </row>
    <row r="863" spans="1:3" x14ac:dyDescent="0.35">
      <c r="A863" s="40" t="s">
        <v>2664</v>
      </c>
      <c r="B863" s="41" t="s">
        <v>2665</v>
      </c>
      <c r="C863" s="81">
        <v>21928</v>
      </c>
    </row>
    <row r="864" spans="1:3" x14ac:dyDescent="0.35">
      <c r="A864" s="40" t="s">
        <v>2666</v>
      </c>
      <c r="B864" s="41" t="s">
        <v>2667</v>
      </c>
      <c r="C864" s="81">
        <v>28618</v>
      </c>
    </row>
    <row r="865" spans="1:3" x14ac:dyDescent="0.35">
      <c r="A865" s="40" t="s">
        <v>2668</v>
      </c>
      <c r="B865" s="41" t="s">
        <v>2669</v>
      </c>
      <c r="C865" s="81">
        <v>36566</v>
      </c>
    </row>
    <row r="866" spans="1:3" x14ac:dyDescent="0.35">
      <c r="A866" s="40" t="s">
        <v>2670</v>
      </c>
      <c r="B866" s="41" t="s">
        <v>2671</v>
      </c>
      <c r="C866" s="81">
        <v>36566</v>
      </c>
    </row>
    <row r="867" spans="1:3" x14ac:dyDescent="0.35">
      <c r="A867" s="40" t="s">
        <v>2672</v>
      </c>
      <c r="B867" s="41" t="s">
        <v>2673</v>
      </c>
      <c r="C867" s="81">
        <v>44414</v>
      </c>
    </row>
    <row r="868" spans="1:3" x14ac:dyDescent="0.35">
      <c r="A868" s="40" t="s">
        <v>2674</v>
      </c>
      <c r="B868" s="41" t="s">
        <v>2675</v>
      </c>
      <c r="C868" s="81">
        <v>53150</v>
      </c>
    </row>
    <row r="869" spans="1:3" x14ac:dyDescent="0.35">
      <c r="A869" s="40" t="s">
        <v>2676</v>
      </c>
      <c r="B869" s="41" t="s">
        <v>2677</v>
      </c>
      <c r="C869" s="81">
        <v>60894</v>
      </c>
    </row>
    <row r="870" spans="1:3" x14ac:dyDescent="0.35">
      <c r="A870" s="40" t="s">
        <v>2678</v>
      </c>
      <c r="B870" s="41" t="s">
        <v>2679</v>
      </c>
      <c r="C870" s="81">
        <v>60894</v>
      </c>
    </row>
    <row r="871" spans="1:3" x14ac:dyDescent="0.35">
      <c r="A871" s="40" t="s">
        <v>2680</v>
      </c>
      <c r="B871" s="41" t="s">
        <v>2681</v>
      </c>
      <c r="C871" s="81">
        <v>64492</v>
      </c>
    </row>
    <row r="872" spans="1:3" x14ac:dyDescent="0.35">
      <c r="A872" s="40" t="s">
        <v>2682</v>
      </c>
      <c r="B872" s="41" t="s">
        <v>2683</v>
      </c>
      <c r="C872" s="81">
        <v>64492</v>
      </c>
    </row>
    <row r="873" spans="1:3" x14ac:dyDescent="0.35">
      <c r="A873" s="40" t="s">
        <v>2684</v>
      </c>
      <c r="B873" s="41" t="s">
        <v>2685</v>
      </c>
      <c r="C873" s="81">
        <v>88162</v>
      </c>
    </row>
    <row r="874" spans="1:3" x14ac:dyDescent="0.35">
      <c r="A874" s="40" t="s">
        <v>2686</v>
      </c>
      <c r="B874" s="41" t="s">
        <v>2687</v>
      </c>
      <c r="C874" s="81">
        <v>88162</v>
      </c>
    </row>
    <row r="875" spans="1:3" x14ac:dyDescent="0.35">
      <c r="A875" s="40" t="s">
        <v>2688</v>
      </c>
      <c r="B875" s="41" t="s">
        <v>2689</v>
      </c>
      <c r="C875" s="81">
        <v>92626</v>
      </c>
    </row>
    <row r="876" spans="1:3" x14ac:dyDescent="0.35">
      <c r="A876" s="40" t="s">
        <v>2690</v>
      </c>
      <c r="B876" s="41" t="s">
        <v>2691</v>
      </c>
      <c r="C876" s="81">
        <v>92626</v>
      </c>
    </row>
    <row r="877" spans="1:3" x14ac:dyDescent="0.35">
      <c r="A877" s="40" t="s">
        <v>2692</v>
      </c>
      <c r="B877" s="41" t="s">
        <v>2693</v>
      </c>
      <c r="C877" s="81">
        <v>134636</v>
      </c>
    </row>
    <row r="878" spans="1:3" x14ac:dyDescent="0.35">
      <c r="A878" s="40" t="s">
        <v>2694</v>
      </c>
      <c r="B878" s="41" t="s">
        <v>2695</v>
      </c>
      <c r="C878" s="81">
        <v>142708</v>
      </c>
    </row>
    <row r="879" spans="1:3" x14ac:dyDescent="0.35">
      <c r="A879" s="40" t="s">
        <v>2696</v>
      </c>
      <c r="B879" s="41" t="s">
        <v>2697</v>
      </c>
      <c r="C879" s="81">
        <v>221740</v>
      </c>
    </row>
    <row r="880" spans="1:3" x14ac:dyDescent="0.35">
      <c r="A880" s="40" t="s">
        <v>2698</v>
      </c>
      <c r="B880" s="41" t="s">
        <v>2699</v>
      </c>
      <c r="C880" s="81">
        <v>237986</v>
      </c>
    </row>
    <row r="881" spans="1:3" x14ac:dyDescent="0.35">
      <c r="A881" s="40" t="s">
        <v>2700</v>
      </c>
      <c r="B881" s="41" t="s">
        <v>2701</v>
      </c>
      <c r="C881" s="81">
        <v>289150</v>
      </c>
    </row>
    <row r="882" spans="1:3" x14ac:dyDescent="0.35">
      <c r="A882" s="40" t="s">
        <v>2702</v>
      </c>
      <c r="B882" s="41" t="s">
        <v>2703</v>
      </c>
      <c r="C882" s="81">
        <v>289150</v>
      </c>
    </row>
    <row r="883" spans="1:3" x14ac:dyDescent="0.35">
      <c r="A883" s="40" t="s">
        <v>2704</v>
      </c>
      <c r="B883" s="41" t="s">
        <v>2705</v>
      </c>
      <c r="C883" s="81">
        <v>772663</v>
      </c>
    </row>
    <row r="884" spans="1:3" x14ac:dyDescent="0.35">
      <c r="A884" s="53" t="s">
        <v>2706</v>
      </c>
      <c r="B884" s="54"/>
      <c r="C884" s="83"/>
    </row>
    <row r="885" spans="1:3" x14ac:dyDescent="0.35">
      <c r="A885" s="53" t="s">
        <v>2707</v>
      </c>
      <c r="B885" s="54"/>
      <c r="C885" s="83"/>
    </row>
    <row r="886" spans="1:3" x14ac:dyDescent="0.35">
      <c r="A886" s="40" t="s">
        <v>2708</v>
      </c>
      <c r="B886" s="41" t="s">
        <v>2709</v>
      </c>
      <c r="C886" s="81">
        <v>8064</v>
      </c>
    </row>
    <row r="887" spans="1:3" x14ac:dyDescent="0.35">
      <c r="A887" s="40" t="s">
        <v>2710</v>
      </c>
      <c r="B887" s="41" t="s">
        <v>2711</v>
      </c>
      <c r="C887" s="81">
        <v>9032</v>
      </c>
    </row>
    <row r="888" spans="1:3" x14ac:dyDescent="0.35">
      <c r="A888" s="40" t="s">
        <v>2712</v>
      </c>
      <c r="B888" s="41" t="s">
        <v>2713</v>
      </c>
      <c r="C888" s="81">
        <v>9678</v>
      </c>
    </row>
    <row r="889" spans="1:3" x14ac:dyDescent="0.35">
      <c r="A889" s="40" t="s">
        <v>2714</v>
      </c>
      <c r="B889" s="41" t="s">
        <v>2715</v>
      </c>
      <c r="C889" s="81">
        <v>12256</v>
      </c>
    </row>
    <row r="890" spans="1:3" x14ac:dyDescent="0.35">
      <c r="A890" s="40" t="s">
        <v>2716</v>
      </c>
      <c r="B890" s="41" t="s">
        <v>2717</v>
      </c>
      <c r="C890" s="81">
        <v>16124</v>
      </c>
    </row>
    <row r="891" spans="1:3" x14ac:dyDescent="0.35">
      <c r="A891" s="40" t="s">
        <v>2718</v>
      </c>
      <c r="B891" s="41" t="s">
        <v>2719</v>
      </c>
      <c r="C891" s="81">
        <v>21284</v>
      </c>
    </row>
    <row r="892" spans="1:3" x14ac:dyDescent="0.35">
      <c r="A892" s="40" t="s">
        <v>2720</v>
      </c>
      <c r="B892" s="41" t="s">
        <v>2721</v>
      </c>
      <c r="C892" s="81">
        <v>25800</v>
      </c>
    </row>
    <row r="893" spans="1:3" x14ac:dyDescent="0.35">
      <c r="A893" s="40" t="s">
        <v>2722</v>
      </c>
      <c r="B893" s="41" t="s">
        <v>2723</v>
      </c>
      <c r="C893" s="81">
        <v>47932</v>
      </c>
    </row>
    <row r="894" spans="1:3" x14ac:dyDescent="0.35">
      <c r="A894" s="53" t="s">
        <v>2724</v>
      </c>
      <c r="B894" s="54"/>
      <c r="C894" s="83"/>
    </row>
    <row r="895" spans="1:3" x14ac:dyDescent="0.35">
      <c r="A895" s="40" t="s">
        <v>2725</v>
      </c>
      <c r="B895" s="41" t="s">
        <v>2726</v>
      </c>
      <c r="C895" s="81">
        <v>7742</v>
      </c>
    </row>
    <row r="896" spans="1:3" x14ac:dyDescent="0.35">
      <c r="A896" s="40" t="s">
        <v>2727</v>
      </c>
      <c r="B896" s="41" t="s">
        <v>2728</v>
      </c>
      <c r="C896" s="81">
        <v>8386</v>
      </c>
    </row>
    <row r="897" spans="1:3" x14ac:dyDescent="0.35">
      <c r="A897" s="40" t="s">
        <v>2729</v>
      </c>
      <c r="B897" s="41" t="s">
        <v>2730</v>
      </c>
      <c r="C897" s="81">
        <v>9032</v>
      </c>
    </row>
    <row r="898" spans="1:3" x14ac:dyDescent="0.35">
      <c r="A898" s="40" t="s">
        <v>2731</v>
      </c>
      <c r="B898" s="41" t="s">
        <v>2732</v>
      </c>
      <c r="C898" s="81">
        <v>10320</v>
      </c>
    </row>
    <row r="899" spans="1:3" x14ac:dyDescent="0.35">
      <c r="A899" s="40" t="s">
        <v>2733</v>
      </c>
      <c r="B899" s="41" t="s">
        <v>2734</v>
      </c>
      <c r="C899" s="81">
        <v>13548</v>
      </c>
    </row>
    <row r="900" spans="1:3" x14ac:dyDescent="0.35">
      <c r="A900" s="40" t="s">
        <v>2735</v>
      </c>
      <c r="B900" s="41" t="s">
        <v>2736</v>
      </c>
      <c r="C900" s="81">
        <v>18062</v>
      </c>
    </row>
    <row r="901" spans="1:3" x14ac:dyDescent="0.35">
      <c r="A901" s="40" t="s">
        <v>2737</v>
      </c>
      <c r="B901" s="41" t="s">
        <v>2738</v>
      </c>
      <c r="C901" s="81">
        <v>21928</v>
      </c>
    </row>
    <row r="902" spans="1:3" x14ac:dyDescent="0.35">
      <c r="A902" s="40" t="s">
        <v>2739</v>
      </c>
      <c r="B902" s="41" t="s">
        <v>2740</v>
      </c>
      <c r="C902" s="81">
        <v>30314</v>
      </c>
    </row>
    <row r="903" spans="1:3" x14ac:dyDescent="0.35">
      <c r="A903" s="40" t="s">
        <v>2741</v>
      </c>
      <c r="B903" s="41" t="s">
        <v>2742</v>
      </c>
      <c r="C903" s="81">
        <v>56750</v>
      </c>
    </row>
    <row r="904" spans="1:3" x14ac:dyDescent="0.35">
      <c r="A904" s="40" t="s">
        <v>2743</v>
      </c>
      <c r="B904" s="41" t="s">
        <v>2744</v>
      </c>
      <c r="C904" s="81">
        <v>66466</v>
      </c>
    </row>
    <row r="905" spans="1:3" x14ac:dyDescent="0.35">
      <c r="A905" s="40" t="s">
        <v>2745</v>
      </c>
      <c r="B905" s="41" t="s">
        <v>2746</v>
      </c>
      <c r="C905" s="81">
        <v>148042</v>
      </c>
    </row>
    <row r="906" spans="1:3" x14ac:dyDescent="0.35">
      <c r="A906" s="40" t="s">
        <v>2747</v>
      </c>
      <c r="B906" s="41" t="s">
        <v>2748</v>
      </c>
      <c r="C906" s="81">
        <v>280455</v>
      </c>
    </row>
    <row r="907" spans="1:3" x14ac:dyDescent="0.35">
      <c r="A907" s="40" t="s">
        <v>2749</v>
      </c>
      <c r="B907" s="41" t="s">
        <v>2750</v>
      </c>
      <c r="C907" s="81">
        <v>681858</v>
      </c>
    </row>
    <row r="908" spans="1:3" x14ac:dyDescent="0.35">
      <c r="A908" s="40" t="s">
        <v>2751</v>
      </c>
      <c r="B908" s="41" t="s">
        <v>2752</v>
      </c>
      <c r="C908" s="81">
        <v>700530</v>
      </c>
    </row>
    <row r="909" spans="1:3" x14ac:dyDescent="0.35">
      <c r="A909" s="53" t="s">
        <v>2753</v>
      </c>
      <c r="B909" s="54"/>
      <c r="C909" s="83"/>
    </row>
    <row r="910" spans="1:3" x14ac:dyDescent="0.35">
      <c r="A910" s="40" t="s">
        <v>2754</v>
      </c>
      <c r="B910" s="41" t="s">
        <v>2755</v>
      </c>
      <c r="C910" s="81">
        <v>14194</v>
      </c>
    </row>
    <row r="911" spans="1:3" x14ac:dyDescent="0.35">
      <c r="A911" s="40" t="s">
        <v>2756</v>
      </c>
      <c r="B911" s="41" t="s">
        <v>2757</v>
      </c>
      <c r="C911" s="81">
        <v>18062</v>
      </c>
    </row>
    <row r="912" spans="1:3" x14ac:dyDescent="0.35">
      <c r="A912" s="40" t="s">
        <v>2758</v>
      </c>
      <c r="B912" s="41" t="s">
        <v>2759</v>
      </c>
      <c r="C912" s="81">
        <v>19352</v>
      </c>
    </row>
    <row r="913" spans="1:3" x14ac:dyDescent="0.35">
      <c r="A913" s="40" t="s">
        <v>2760</v>
      </c>
      <c r="B913" s="41" t="s">
        <v>2761</v>
      </c>
      <c r="C913" s="81">
        <v>21928</v>
      </c>
    </row>
    <row r="914" spans="1:3" x14ac:dyDescent="0.35">
      <c r="A914" s="40" t="s">
        <v>2762</v>
      </c>
      <c r="B914" s="41" t="s">
        <v>2763</v>
      </c>
      <c r="C914" s="81">
        <v>28618</v>
      </c>
    </row>
    <row r="915" spans="1:3" x14ac:dyDescent="0.35">
      <c r="A915" s="40" t="s">
        <v>2764</v>
      </c>
      <c r="B915" s="41" t="s">
        <v>2765</v>
      </c>
      <c r="C915" s="81">
        <v>36566</v>
      </c>
    </row>
    <row r="916" spans="1:3" x14ac:dyDescent="0.35">
      <c r="A916" s="40" t="s">
        <v>2766</v>
      </c>
      <c r="B916" s="41" t="s">
        <v>2767</v>
      </c>
      <c r="C916" s="81">
        <v>41404</v>
      </c>
    </row>
    <row r="917" spans="1:3" x14ac:dyDescent="0.35">
      <c r="A917" s="40" t="s">
        <v>2768</v>
      </c>
      <c r="B917" s="41" t="s">
        <v>2769</v>
      </c>
      <c r="C917" s="81">
        <v>44414</v>
      </c>
    </row>
    <row r="918" spans="1:3" x14ac:dyDescent="0.35">
      <c r="A918" s="40" t="s">
        <v>2770</v>
      </c>
      <c r="B918" s="41" t="s">
        <v>2771</v>
      </c>
      <c r="C918" s="81">
        <v>52604</v>
      </c>
    </row>
    <row r="919" spans="1:3" x14ac:dyDescent="0.35">
      <c r="A919" s="40" t="s">
        <v>2772</v>
      </c>
      <c r="B919" s="41" t="s">
        <v>2773</v>
      </c>
      <c r="C919" s="81">
        <v>54990</v>
      </c>
    </row>
    <row r="920" spans="1:3" x14ac:dyDescent="0.35">
      <c r="A920" s="40" t="s">
        <v>2774</v>
      </c>
      <c r="B920" s="41" t="s">
        <v>2775</v>
      </c>
      <c r="C920" s="81">
        <v>58546</v>
      </c>
    </row>
    <row r="921" spans="1:3" x14ac:dyDescent="0.35">
      <c r="A921" s="40" t="s">
        <v>2776</v>
      </c>
      <c r="B921" s="41" t="s">
        <v>2777</v>
      </c>
      <c r="C921" s="81">
        <v>92326</v>
      </c>
    </row>
    <row r="922" spans="1:3" x14ac:dyDescent="0.35">
      <c r="A922" s="40" t="s">
        <v>2778</v>
      </c>
      <c r="B922" s="41" t="s">
        <v>2779</v>
      </c>
      <c r="C922" s="81">
        <v>98270</v>
      </c>
    </row>
    <row r="923" spans="1:3" x14ac:dyDescent="0.35">
      <c r="A923" s="40" t="s">
        <v>2780</v>
      </c>
      <c r="B923" s="41" t="s">
        <v>2781</v>
      </c>
      <c r="C923" s="81">
        <v>134814</v>
      </c>
    </row>
    <row r="924" spans="1:3" x14ac:dyDescent="0.35">
      <c r="A924" s="40" t="s">
        <v>2782</v>
      </c>
      <c r="B924" s="41" t="s">
        <v>2783</v>
      </c>
      <c r="C924" s="81">
        <v>143412</v>
      </c>
    </row>
    <row r="925" spans="1:3" x14ac:dyDescent="0.35">
      <c r="A925" s="40" t="s">
        <v>2784</v>
      </c>
      <c r="B925" s="41" t="s">
        <v>2785</v>
      </c>
      <c r="C925" s="81">
        <v>241930</v>
      </c>
    </row>
    <row r="926" spans="1:3" x14ac:dyDescent="0.35">
      <c r="A926" s="40" t="s">
        <v>2786</v>
      </c>
      <c r="B926" s="41" t="s">
        <v>2787</v>
      </c>
      <c r="C926" s="81">
        <v>257878</v>
      </c>
    </row>
    <row r="927" spans="1:3" x14ac:dyDescent="0.35">
      <c r="A927" s="40" t="s">
        <v>2788</v>
      </c>
      <c r="B927" s="41" t="s">
        <v>2789</v>
      </c>
      <c r="C927" s="81">
        <v>373109</v>
      </c>
    </row>
    <row r="928" spans="1:3" x14ac:dyDescent="0.35">
      <c r="A928" s="40" t="s">
        <v>2790</v>
      </c>
      <c r="B928" s="41" t="s">
        <v>2791</v>
      </c>
      <c r="C928" s="81">
        <v>802250</v>
      </c>
    </row>
    <row r="929" spans="1:3" x14ac:dyDescent="0.35">
      <c r="A929" s="40" t="s">
        <v>2792</v>
      </c>
      <c r="B929" s="41" t="s">
        <v>2793</v>
      </c>
      <c r="C929" s="81">
        <v>882475</v>
      </c>
    </row>
    <row r="930" spans="1:3" x14ac:dyDescent="0.35">
      <c r="A930" s="51" t="s">
        <v>2794</v>
      </c>
      <c r="B930" s="52"/>
      <c r="C930" s="82"/>
    </row>
    <row r="931" spans="1:3" x14ac:dyDescent="0.35">
      <c r="A931" s="53" t="s">
        <v>2795</v>
      </c>
      <c r="B931" s="54"/>
      <c r="C931" s="83"/>
    </row>
    <row r="932" spans="1:3" x14ac:dyDescent="0.35">
      <c r="A932" s="53" t="s">
        <v>2796</v>
      </c>
      <c r="B932" s="54"/>
      <c r="C932" s="83"/>
    </row>
    <row r="933" spans="1:3" x14ac:dyDescent="0.35">
      <c r="A933" s="40" t="s">
        <v>2797</v>
      </c>
      <c r="B933" s="41" t="s">
        <v>2798</v>
      </c>
      <c r="C933" s="81">
        <v>8064</v>
      </c>
    </row>
    <row r="934" spans="1:3" x14ac:dyDescent="0.35">
      <c r="A934" s="40" t="s">
        <v>2799</v>
      </c>
      <c r="B934" s="41" t="s">
        <v>2800</v>
      </c>
      <c r="C934" s="81">
        <v>9032</v>
      </c>
    </row>
    <row r="935" spans="1:3" x14ac:dyDescent="0.35">
      <c r="A935" s="40" t="s">
        <v>2801</v>
      </c>
      <c r="B935" s="41" t="s">
        <v>2802</v>
      </c>
      <c r="C935" s="81">
        <v>9678</v>
      </c>
    </row>
    <row r="936" spans="1:3" x14ac:dyDescent="0.35">
      <c r="A936" s="40" t="s">
        <v>2803</v>
      </c>
      <c r="B936" s="41" t="s">
        <v>2804</v>
      </c>
      <c r="C936" s="81">
        <v>16124</v>
      </c>
    </row>
    <row r="937" spans="1:3" x14ac:dyDescent="0.35">
      <c r="A937" s="40" t="s">
        <v>2805</v>
      </c>
      <c r="B937" s="41" t="s">
        <v>2806</v>
      </c>
      <c r="C937" s="81">
        <v>21284</v>
      </c>
    </row>
    <row r="938" spans="1:3" x14ac:dyDescent="0.35">
      <c r="A938" s="53" t="s">
        <v>2807</v>
      </c>
      <c r="B938" s="54"/>
      <c r="C938" s="83"/>
    </row>
    <row r="939" spans="1:3" x14ac:dyDescent="0.35">
      <c r="A939" s="40" t="s">
        <v>2808</v>
      </c>
      <c r="B939" s="41" t="s">
        <v>2809</v>
      </c>
      <c r="C939" s="81">
        <v>7742</v>
      </c>
    </row>
    <row r="940" spans="1:3" x14ac:dyDescent="0.35">
      <c r="A940" s="40" t="s">
        <v>2810</v>
      </c>
      <c r="B940" s="41" t="s">
        <v>2811</v>
      </c>
      <c r="C940" s="81">
        <v>9032</v>
      </c>
    </row>
    <row r="941" spans="1:3" x14ac:dyDescent="0.35">
      <c r="A941" s="40" t="s">
        <v>2812</v>
      </c>
      <c r="B941" s="41" t="s">
        <v>2813</v>
      </c>
      <c r="C941" s="81">
        <v>10320</v>
      </c>
    </row>
    <row r="942" spans="1:3" x14ac:dyDescent="0.35">
      <c r="A942" s="40" t="s">
        <v>2814</v>
      </c>
      <c r="B942" s="41" t="s">
        <v>2815</v>
      </c>
      <c r="C942" s="81">
        <v>13548</v>
      </c>
    </row>
    <row r="943" spans="1:3" x14ac:dyDescent="0.35">
      <c r="A943" s="40" t="s">
        <v>2816</v>
      </c>
      <c r="B943" s="41" t="s">
        <v>2817</v>
      </c>
      <c r="C943" s="81">
        <v>18062</v>
      </c>
    </row>
    <row r="944" spans="1:3" x14ac:dyDescent="0.35">
      <c r="A944" s="40" t="s">
        <v>2818</v>
      </c>
      <c r="B944" s="41" t="s">
        <v>2819</v>
      </c>
      <c r="C944" s="81">
        <v>21928</v>
      </c>
    </row>
    <row r="945" spans="1:3" x14ac:dyDescent="0.35">
      <c r="A945" s="40" t="s">
        <v>2820</v>
      </c>
      <c r="B945" s="41" t="s">
        <v>2821</v>
      </c>
      <c r="C945" s="81">
        <v>39944</v>
      </c>
    </row>
    <row r="946" spans="1:3" x14ac:dyDescent="0.35">
      <c r="A946" s="40" t="s">
        <v>2822</v>
      </c>
      <c r="B946" s="41" t="s">
        <v>2823</v>
      </c>
      <c r="C946" s="81">
        <v>60922</v>
      </c>
    </row>
    <row r="947" spans="1:3" x14ac:dyDescent="0.35">
      <c r="A947" s="40" t="s">
        <v>2824</v>
      </c>
      <c r="B947" s="41" t="s">
        <v>2825</v>
      </c>
      <c r="C947" s="81">
        <v>154976</v>
      </c>
    </row>
    <row r="948" spans="1:3" x14ac:dyDescent="0.35">
      <c r="A948" s="53" t="s">
        <v>2826</v>
      </c>
      <c r="B948" s="54"/>
      <c r="C948" s="83"/>
    </row>
    <row r="949" spans="1:3" x14ac:dyDescent="0.35">
      <c r="A949" s="40" t="s">
        <v>2827</v>
      </c>
      <c r="B949" s="41" t="s">
        <v>2828</v>
      </c>
      <c r="C949" s="81">
        <v>14194</v>
      </c>
    </row>
    <row r="950" spans="1:3" x14ac:dyDescent="0.35">
      <c r="A950" s="40" t="s">
        <v>2829</v>
      </c>
      <c r="B950" s="41" t="s">
        <v>2830</v>
      </c>
      <c r="C950" s="81">
        <v>18062</v>
      </c>
    </row>
    <row r="951" spans="1:3" x14ac:dyDescent="0.35">
      <c r="A951" s="40" t="s">
        <v>2831</v>
      </c>
      <c r="B951" s="41" t="s">
        <v>2832</v>
      </c>
      <c r="C951" s="81">
        <v>19352</v>
      </c>
    </row>
    <row r="952" spans="1:3" x14ac:dyDescent="0.35">
      <c r="A952" s="40" t="s">
        <v>2833</v>
      </c>
      <c r="B952" s="41" t="s">
        <v>2834</v>
      </c>
      <c r="C952" s="81">
        <v>21928</v>
      </c>
    </row>
    <row r="953" spans="1:3" x14ac:dyDescent="0.35">
      <c r="A953" s="40" t="s">
        <v>2835</v>
      </c>
      <c r="B953" s="41" t="s">
        <v>2836</v>
      </c>
      <c r="C953" s="81">
        <v>28618</v>
      </c>
    </row>
    <row r="954" spans="1:3" x14ac:dyDescent="0.35">
      <c r="A954" s="40" t="s">
        <v>2837</v>
      </c>
      <c r="B954" s="41" t="s">
        <v>2838</v>
      </c>
      <c r="C954" s="81">
        <v>36566</v>
      </c>
    </row>
    <row r="955" spans="1:3" x14ac:dyDescent="0.35">
      <c r="A955" s="40" t="s">
        <v>2839</v>
      </c>
      <c r="B955" s="41" t="s">
        <v>2840</v>
      </c>
      <c r="C955" s="81">
        <v>36566</v>
      </c>
    </row>
    <row r="956" spans="1:3" x14ac:dyDescent="0.35">
      <c r="A956" s="40" t="s">
        <v>2841</v>
      </c>
      <c r="B956" s="41" t="s">
        <v>2842</v>
      </c>
      <c r="C956" s="81">
        <v>44414</v>
      </c>
    </row>
    <row r="957" spans="1:3" x14ac:dyDescent="0.35">
      <c r="A957" s="40" t="s">
        <v>2843</v>
      </c>
      <c r="B957" s="41" t="s">
        <v>2844</v>
      </c>
      <c r="C957" s="81">
        <v>60894</v>
      </c>
    </row>
    <row r="958" spans="1:3" x14ac:dyDescent="0.35">
      <c r="A958" s="40" t="s">
        <v>2845</v>
      </c>
      <c r="B958" s="41" t="s">
        <v>2846</v>
      </c>
      <c r="C958" s="81">
        <v>88162</v>
      </c>
    </row>
    <row r="959" spans="1:3" x14ac:dyDescent="0.35">
      <c r="A959" s="40" t="s">
        <v>2847</v>
      </c>
      <c r="B959" s="41" t="s">
        <v>2848</v>
      </c>
      <c r="C959" s="81">
        <v>142708</v>
      </c>
    </row>
    <row r="960" spans="1:3" x14ac:dyDescent="0.35">
      <c r="A960" s="40" t="s">
        <v>2849</v>
      </c>
      <c r="B960" s="41" t="s">
        <v>2850</v>
      </c>
      <c r="C960" s="81">
        <v>221740</v>
      </c>
    </row>
    <row r="961" spans="1:3" x14ac:dyDescent="0.35">
      <c r="A961" s="40" t="s">
        <v>2851</v>
      </c>
      <c r="B961" s="41" t="s">
        <v>2852</v>
      </c>
      <c r="C961" s="81">
        <v>237986</v>
      </c>
    </row>
    <row r="962" spans="1:3" x14ac:dyDescent="0.35">
      <c r="A962" s="40" t="s">
        <v>2853</v>
      </c>
      <c r="B962" s="41" t="s">
        <v>2854</v>
      </c>
      <c r="C962" s="81">
        <v>1080406</v>
      </c>
    </row>
    <row r="963" spans="1:3" x14ac:dyDescent="0.35">
      <c r="A963" s="53" t="s">
        <v>2855</v>
      </c>
      <c r="B963" s="54"/>
      <c r="C963" s="83"/>
    </row>
    <row r="964" spans="1:3" x14ac:dyDescent="0.35">
      <c r="A964" s="53" t="s">
        <v>2856</v>
      </c>
      <c r="B964" s="54"/>
      <c r="C964" s="83"/>
    </row>
    <row r="965" spans="1:3" x14ac:dyDescent="0.35">
      <c r="A965" s="40" t="s">
        <v>2857</v>
      </c>
      <c r="B965" s="41" t="s">
        <v>2858</v>
      </c>
      <c r="C965" s="81">
        <v>8064</v>
      </c>
    </row>
    <row r="966" spans="1:3" x14ac:dyDescent="0.35">
      <c r="A966" s="40" t="s">
        <v>2859</v>
      </c>
      <c r="B966" s="41" t="s">
        <v>2860</v>
      </c>
      <c r="C966" s="81">
        <v>9032</v>
      </c>
    </row>
    <row r="967" spans="1:3" x14ac:dyDescent="0.35">
      <c r="A967" s="40" t="s">
        <v>2861</v>
      </c>
      <c r="B967" s="41" t="s">
        <v>2862</v>
      </c>
      <c r="C967" s="81">
        <v>9678</v>
      </c>
    </row>
    <row r="968" spans="1:3" x14ac:dyDescent="0.35">
      <c r="A968" s="40" t="s">
        <v>2863</v>
      </c>
      <c r="B968" s="41" t="s">
        <v>2864</v>
      </c>
      <c r="C968" s="81">
        <v>12256</v>
      </c>
    </row>
    <row r="969" spans="1:3" x14ac:dyDescent="0.35">
      <c r="A969" s="40" t="s">
        <v>2865</v>
      </c>
      <c r="B969" s="41" t="s">
        <v>2866</v>
      </c>
      <c r="C969" s="81">
        <v>16124</v>
      </c>
    </row>
    <row r="970" spans="1:3" x14ac:dyDescent="0.35">
      <c r="A970" s="40" t="s">
        <v>2867</v>
      </c>
      <c r="B970" s="41" t="s">
        <v>2868</v>
      </c>
      <c r="C970" s="81">
        <v>25800</v>
      </c>
    </row>
    <row r="971" spans="1:3" x14ac:dyDescent="0.35">
      <c r="A971" s="53" t="s">
        <v>2869</v>
      </c>
      <c r="B971" s="54"/>
      <c r="C971" s="83"/>
    </row>
    <row r="972" spans="1:3" x14ac:dyDescent="0.35">
      <c r="A972" s="40" t="s">
        <v>2870</v>
      </c>
      <c r="B972" s="41" t="s">
        <v>2871</v>
      </c>
      <c r="C972" s="81">
        <v>7742</v>
      </c>
    </row>
    <row r="973" spans="1:3" x14ac:dyDescent="0.35">
      <c r="A973" s="40" t="s">
        <v>2872</v>
      </c>
      <c r="B973" s="41" t="s">
        <v>2873</v>
      </c>
      <c r="C973" s="81">
        <v>8386</v>
      </c>
    </row>
    <row r="974" spans="1:3" x14ac:dyDescent="0.35">
      <c r="A974" s="40" t="s">
        <v>2874</v>
      </c>
      <c r="B974" s="41" t="s">
        <v>2875</v>
      </c>
      <c r="C974" s="81">
        <v>9032</v>
      </c>
    </row>
    <row r="975" spans="1:3" x14ac:dyDescent="0.35">
      <c r="A975" s="40" t="s">
        <v>2876</v>
      </c>
      <c r="B975" s="41" t="s">
        <v>2877</v>
      </c>
      <c r="C975" s="81">
        <v>10320</v>
      </c>
    </row>
    <row r="976" spans="1:3" x14ac:dyDescent="0.35">
      <c r="A976" s="40" t="s">
        <v>2878</v>
      </c>
      <c r="B976" s="41" t="s">
        <v>2879</v>
      </c>
      <c r="C976" s="81">
        <v>13548</v>
      </c>
    </row>
    <row r="977" spans="1:3" x14ac:dyDescent="0.35">
      <c r="A977" s="40" t="s">
        <v>2880</v>
      </c>
      <c r="B977" s="41" t="s">
        <v>2881</v>
      </c>
      <c r="C977" s="81">
        <v>18102</v>
      </c>
    </row>
    <row r="978" spans="1:3" x14ac:dyDescent="0.35">
      <c r="A978" s="40" t="s">
        <v>2882</v>
      </c>
      <c r="B978" s="41" t="s">
        <v>2883</v>
      </c>
      <c r="C978" s="81">
        <v>21928</v>
      </c>
    </row>
    <row r="979" spans="1:3" x14ac:dyDescent="0.35">
      <c r="A979" s="40" t="s">
        <v>2884</v>
      </c>
      <c r="B979" s="41" t="s">
        <v>2885</v>
      </c>
      <c r="C979" s="81">
        <v>30314</v>
      </c>
    </row>
    <row r="980" spans="1:3" x14ac:dyDescent="0.35">
      <c r="A980" s="40" t="s">
        <v>2886</v>
      </c>
      <c r="B980" s="41" t="s">
        <v>2887</v>
      </c>
      <c r="C980" s="81">
        <v>66466</v>
      </c>
    </row>
    <row r="981" spans="1:3" x14ac:dyDescent="0.35">
      <c r="A981" s="40" t="s">
        <v>2888</v>
      </c>
      <c r="B981" s="41" t="s">
        <v>2889</v>
      </c>
      <c r="C981" s="81">
        <v>148042</v>
      </c>
    </row>
    <row r="982" spans="1:3" x14ac:dyDescent="0.35">
      <c r="A982" s="40" t="s">
        <v>2890</v>
      </c>
      <c r="B982" s="41" t="s">
        <v>2891</v>
      </c>
      <c r="C982" s="81">
        <v>343538</v>
      </c>
    </row>
    <row r="983" spans="1:3" x14ac:dyDescent="0.35">
      <c r="A983" s="53" t="s">
        <v>2892</v>
      </c>
      <c r="B983" s="54"/>
      <c r="C983" s="83"/>
    </row>
    <row r="984" spans="1:3" x14ac:dyDescent="0.35">
      <c r="A984" s="40" t="s">
        <v>2893</v>
      </c>
      <c r="B984" s="41" t="s">
        <v>2894</v>
      </c>
      <c r="C984" s="81">
        <v>14194</v>
      </c>
    </row>
    <row r="985" spans="1:3" x14ac:dyDescent="0.35">
      <c r="A985" s="40" t="s">
        <v>2895</v>
      </c>
      <c r="B985" s="41" t="s">
        <v>2896</v>
      </c>
      <c r="C985" s="81">
        <v>18062</v>
      </c>
    </row>
    <row r="986" spans="1:3" x14ac:dyDescent="0.35">
      <c r="A986" s="40" t="s">
        <v>2897</v>
      </c>
      <c r="B986" s="41" t="s">
        <v>2898</v>
      </c>
      <c r="C986" s="81">
        <v>19352</v>
      </c>
    </row>
    <row r="987" spans="1:3" x14ac:dyDescent="0.35">
      <c r="A987" s="40" t="s">
        <v>2899</v>
      </c>
      <c r="B987" s="41" t="s">
        <v>2900</v>
      </c>
      <c r="C987" s="81">
        <v>21928</v>
      </c>
    </row>
    <row r="988" spans="1:3" x14ac:dyDescent="0.35">
      <c r="A988" s="40" t="s">
        <v>2901</v>
      </c>
      <c r="B988" s="41" t="s">
        <v>2902</v>
      </c>
      <c r="C988" s="81">
        <v>28618</v>
      </c>
    </row>
    <row r="989" spans="1:3" x14ac:dyDescent="0.35">
      <c r="A989" s="40" t="s">
        <v>2903</v>
      </c>
      <c r="B989" s="41" t="s">
        <v>2904</v>
      </c>
      <c r="C989" s="81">
        <v>36566</v>
      </c>
    </row>
    <row r="990" spans="1:3" x14ac:dyDescent="0.35">
      <c r="A990" s="40" t="s">
        <v>2905</v>
      </c>
      <c r="B990" s="41" t="s">
        <v>2906</v>
      </c>
      <c r="C990" s="81">
        <v>44414</v>
      </c>
    </row>
    <row r="991" spans="1:3" x14ac:dyDescent="0.35">
      <c r="A991" s="40" t="s">
        <v>2907</v>
      </c>
      <c r="B991" s="41" t="s">
        <v>2908</v>
      </c>
      <c r="C991" s="81">
        <v>53150</v>
      </c>
    </row>
    <row r="992" spans="1:3" x14ac:dyDescent="0.35">
      <c r="A992" s="40" t="s">
        <v>2909</v>
      </c>
      <c r="B992" s="41" t="s">
        <v>2910</v>
      </c>
      <c r="C992" s="81">
        <v>52604</v>
      </c>
    </row>
    <row r="993" spans="1:3" x14ac:dyDescent="0.35">
      <c r="A993" s="40" t="s">
        <v>2911</v>
      </c>
      <c r="B993" s="41" t="s">
        <v>2912</v>
      </c>
      <c r="C993" s="81">
        <v>92326</v>
      </c>
    </row>
    <row r="994" spans="1:3" x14ac:dyDescent="0.35">
      <c r="A994" s="40" t="s">
        <v>2913</v>
      </c>
      <c r="B994" s="41" t="s">
        <v>2914</v>
      </c>
      <c r="C994" s="81">
        <v>134814</v>
      </c>
    </row>
    <row r="995" spans="1:3" x14ac:dyDescent="0.35">
      <c r="A995" s="40" t="s">
        <v>2915</v>
      </c>
      <c r="B995" s="41" t="s">
        <v>2916</v>
      </c>
      <c r="C995" s="81">
        <v>241930</v>
      </c>
    </row>
    <row r="996" spans="1:3" x14ac:dyDescent="0.35">
      <c r="A996" s="45" t="s">
        <v>2917</v>
      </c>
      <c r="B996" s="46"/>
      <c r="C996" s="78"/>
    </row>
    <row r="997" spans="1:3" x14ac:dyDescent="0.35">
      <c r="A997" s="47" t="s">
        <v>1061</v>
      </c>
      <c r="B997" s="48"/>
      <c r="C997" s="79"/>
    </row>
    <row r="998" spans="1:3" x14ac:dyDescent="0.35">
      <c r="A998" s="49" t="s">
        <v>1083</v>
      </c>
      <c r="B998" s="50"/>
      <c r="C998" s="80"/>
    </row>
    <row r="999" spans="1:3" x14ac:dyDescent="0.35">
      <c r="A999" s="40" t="s">
        <v>2918</v>
      </c>
      <c r="B999" s="41" t="s">
        <v>2919</v>
      </c>
      <c r="C999" s="81">
        <v>1910</v>
      </c>
    </row>
    <row r="1000" spans="1:3" x14ac:dyDescent="0.35">
      <c r="A1000" s="40" t="s">
        <v>2920</v>
      </c>
      <c r="B1000" s="41" t="s">
        <v>2921</v>
      </c>
      <c r="C1000" s="81">
        <v>2150</v>
      </c>
    </row>
    <row r="1001" spans="1:3" x14ac:dyDescent="0.35">
      <c r="A1001" s="40" t="s">
        <v>2922</v>
      </c>
      <c r="B1001" s="41" t="s">
        <v>2923</v>
      </c>
      <c r="C1001" s="81">
        <v>2597</v>
      </c>
    </row>
    <row r="1002" spans="1:3" x14ac:dyDescent="0.35">
      <c r="A1002" s="40" t="s">
        <v>2924</v>
      </c>
      <c r="B1002" s="41" t="s">
        <v>2925</v>
      </c>
      <c r="C1002" s="81">
        <v>3452</v>
      </c>
    </row>
    <row r="1003" spans="1:3" x14ac:dyDescent="0.35">
      <c r="A1003" s="40" t="s">
        <v>2926</v>
      </c>
      <c r="B1003" s="41" t="s">
        <v>2927</v>
      </c>
      <c r="C1003" s="81">
        <v>4191</v>
      </c>
    </row>
    <row r="1004" spans="1:3" x14ac:dyDescent="0.35">
      <c r="A1004" s="40" t="s">
        <v>2928</v>
      </c>
      <c r="B1004" s="41" t="s">
        <v>2929</v>
      </c>
      <c r="C1004" s="81">
        <v>5404</v>
      </c>
    </row>
    <row r="1005" spans="1:3" x14ac:dyDescent="0.35">
      <c r="A1005" s="45" t="s">
        <v>2930</v>
      </c>
      <c r="B1005" s="46"/>
      <c r="C1005" s="78"/>
    </row>
    <row r="1006" spans="1:3" x14ac:dyDescent="0.35">
      <c r="A1006" s="47" t="s">
        <v>2931</v>
      </c>
      <c r="B1006" s="48"/>
      <c r="C1006" s="79"/>
    </row>
    <row r="1007" spans="1:3" x14ac:dyDescent="0.35">
      <c r="A1007" s="40" t="s">
        <v>2932</v>
      </c>
      <c r="B1007" s="41" t="s">
        <v>2933</v>
      </c>
      <c r="C1007" s="81">
        <v>10227</v>
      </c>
    </row>
    <row r="1008" spans="1:3" x14ac:dyDescent="0.35">
      <c r="A1008" s="40" t="s">
        <v>2934</v>
      </c>
      <c r="B1008" s="41" t="s">
        <v>2935</v>
      </c>
      <c r="C1008" s="81">
        <v>13639</v>
      </c>
    </row>
    <row r="1009" spans="1:3" x14ac:dyDescent="0.35">
      <c r="A1009" s="40" t="s">
        <v>2936</v>
      </c>
      <c r="B1009" s="41" t="s">
        <v>2937</v>
      </c>
      <c r="C1009" s="81">
        <v>18688</v>
      </c>
    </row>
    <row r="1010" spans="1:3" x14ac:dyDescent="0.35">
      <c r="A1010" s="40" t="s">
        <v>2938</v>
      </c>
      <c r="B1010" s="41" t="s">
        <v>2939</v>
      </c>
      <c r="C1010" s="81">
        <v>41151</v>
      </c>
    </row>
    <row r="1011" spans="1:3" x14ac:dyDescent="0.35">
      <c r="A1011" s="40" t="s">
        <v>2940</v>
      </c>
      <c r="B1011" s="41" t="s">
        <v>2941</v>
      </c>
      <c r="C1011" s="81">
        <v>2859</v>
      </c>
    </row>
    <row r="1012" spans="1:3" x14ac:dyDescent="0.35">
      <c r="A1012" s="40" t="s">
        <v>2942</v>
      </c>
      <c r="B1012" s="41" t="s">
        <v>2943</v>
      </c>
      <c r="C1012" s="81">
        <v>4291</v>
      </c>
    </row>
    <row r="1013" spans="1:3" x14ac:dyDescent="0.35">
      <c r="A1013" s="40" t="s">
        <v>2944</v>
      </c>
      <c r="B1013" s="41" t="s">
        <v>2945</v>
      </c>
      <c r="C1013" s="81">
        <v>6489</v>
      </c>
    </row>
    <row r="1014" spans="1:3" x14ac:dyDescent="0.35">
      <c r="A1014" s="40" t="s">
        <v>2946</v>
      </c>
      <c r="B1014" s="41" t="s">
        <v>2947</v>
      </c>
      <c r="C1014" s="81">
        <v>7003</v>
      </c>
    </row>
    <row r="1015" spans="1:3" x14ac:dyDescent="0.35">
      <c r="A1015" s="47" t="s">
        <v>2948</v>
      </c>
      <c r="B1015" s="48"/>
      <c r="C1015" s="79"/>
    </row>
    <row r="1016" spans="1:3" x14ac:dyDescent="0.35">
      <c r="A1016" s="40" t="s">
        <v>2949</v>
      </c>
      <c r="B1016" s="41" t="s">
        <v>2950</v>
      </c>
      <c r="C1016" s="81">
        <v>12757</v>
      </c>
    </row>
    <row r="1017" spans="1:3" x14ac:dyDescent="0.35">
      <c r="A1017" s="40" t="s">
        <v>2951</v>
      </c>
      <c r="B1017" s="41" t="s">
        <v>2952</v>
      </c>
      <c r="C1017" s="81">
        <v>15261</v>
      </c>
    </row>
    <row r="1018" spans="1:3" x14ac:dyDescent="0.35">
      <c r="A1018" s="40" t="s">
        <v>2953</v>
      </c>
      <c r="B1018" s="41" t="s">
        <v>2954</v>
      </c>
      <c r="C1018" s="81">
        <v>24663</v>
      </c>
    </row>
    <row r="1019" spans="1:3" x14ac:dyDescent="0.35">
      <c r="A1019" s="40" t="s">
        <v>2955</v>
      </c>
      <c r="B1019" s="41" t="s">
        <v>2956</v>
      </c>
      <c r="C1019" s="81">
        <v>49653</v>
      </c>
    </row>
    <row r="1020" spans="1:3" x14ac:dyDescent="0.35">
      <c r="A1020" s="40" t="s">
        <v>2957</v>
      </c>
      <c r="B1020" s="41" t="s">
        <v>2958</v>
      </c>
      <c r="C1020" s="81">
        <v>4289</v>
      </c>
    </row>
    <row r="1021" spans="1:3" x14ac:dyDescent="0.35">
      <c r="A1021" s="40" t="s">
        <v>2959</v>
      </c>
      <c r="B1021" s="41" t="s">
        <v>2960</v>
      </c>
      <c r="C1021" s="81">
        <v>5827</v>
      </c>
    </row>
    <row r="1022" spans="1:3" x14ac:dyDescent="0.35">
      <c r="A1022" s="40" t="s">
        <v>2961</v>
      </c>
      <c r="B1022" s="41" t="s">
        <v>2962</v>
      </c>
      <c r="C1022" s="81">
        <v>8139</v>
      </c>
    </row>
    <row r="1023" spans="1:3" x14ac:dyDescent="0.35">
      <c r="A1023" s="40" t="s">
        <v>2963</v>
      </c>
      <c r="B1023" s="41" t="s">
        <v>2964</v>
      </c>
      <c r="C1023" s="81">
        <v>8907</v>
      </c>
    </row>
    <row r="1024" spans="1:3" x14ac:dyDescent="0.35">
      <c r="A1024" s="45" t="s">
        <v>2965</v>
      </c>
      <c r="B1024" s="46"/>
      <c r="C1024" s="78"/>
    </row>
    <row r="1025" spans="1:3" x14ac:dyDescent="0.35">
      <c r="A1025" s="47" t="s">
        <v>2966</v>
      </c>
      <c r="B1025" s="48"/>
      <c r="C1025" s="79"/>
    </row>
    <row r="1026" spans="1:3" x14ac:dyDescent="0.35">
      <c r="A1026" s="49" t="s">
        <v>2967</v>
      </c>
      <c r="B1026" s="50"/>
      <c r="C1026" s="80"/>
    </row>
    <row r="1027" spans="1:3" x14ac:dyDescent="0.35">
      <c r="A1027" s="40" t="s">
        <v>2968</v>
      </c>
      <c r="B1027" s="41" t="s">
        <v>2969</v>
      </c>
      <c r="C1027" s="81">
        <v>815</v>
      </c>
    </row>
    <row r="1028" spans="1:3" x14ac:dyDescent="0.35">
      <c r="A1028" s="40" t="s">
        <v>2970</v>
      </c>
      <c r="B1028" s="41" t="s">
        <v>2971</v>
      </c>
      <c r="C1028" s="81">
        <v>827</v>
      </c>
    </row>
    <row r="1029" spans="1:3" x14ac:dyDescent="0.35">
      <c r="A1029" s="40" t="s">
        <v>2972</v>
      </c>
      <c r="B1029" s="41" t="s">
        <v>2973</v>
      </c>
      <c r="C1029" s="81">
        <v>959</v>
      </c>
    </row>
    <row r="1030" spans="1:3" x14ac:dyDescent="0.35">
      <c r="A1030" s="40" t="s">
        <v>2974</v>
      </c>
      <c r="B1030" s="41" t="s">
        <v>2975</v>
      </c>
      <c r="C1030" s="81">
        <v>852</v>
      </c>
    </row>
    <row r="1031" spans="1:3" x14ac:dyDescent="0.35">
      <c r="A1031" s="40" t="s">
        <v>2976</v>
      </c>
      <c r="B1031" s="41" t="s">
        <v>2977</v>
      </c>
      <c r="C1031" s="81">
        <v>872</v>
      </c>
    </row>
    <row r="1032" spans="1:3" x14ac:dyDescent="0.35">
      <c r="A1032" s="40" t="s">
        <v>2978</v>
      </c>
      <c r="B1032" s="41" t="s">
        <v>2979</v>
      </c>
      <c r="C1032" s="81">
        <v>976</v>
      </c>
    </row>
    <row r="1033" spans="1:3" x14ac:dyDescent="0.35">
      <c r="A1033" s="40" t="s">
        <v>2980</v>
      </c>
      <c r="B1033" s="41" t="s">
        <v>2981</v>
      </c>
      <c r="C1033" s="81">
        <v>1001</v>
      </c>
    </row>
    <row r="1034" spans="1:3" x14ac:dyDescent="0.35">
      <c r="A1034" s="40" t="s">
        <v>2982</v>
      </c>
      <c r="B1034" s="41" t="s">
        <v>2983</v>
      </c>
      <c r="C1034" s="81">
        <v>1024</v>
      </c>
    </row>
    <row r="1035" spans="1:3" x14ac:dyDescent="0.35">
      <c r="A1035" s="40" t="s">
        <v>2984</v>
      </c>
      <c r="B1035" s="41" t="s">
        <v>2985</v>
      </c>
      <c r="C1035" s="81">
        <v>1112</v>
      </c>
    </row>
    <row r="1036" spans="1:3" x14ac:dyDescent="0.35">
      <c r="A1036" s="40" t="s">
        <v>2986</v>
      </c>
      <c r="B1036" s="41" t="s">
        <v>2987</v>
      </c>
      <c r="C1036" s="81">
        <v>1263</v>
      </c>
    </row>
    <row r="1037" spans="1:3" x14ac:dyDescent="0.35">
      <c r="A1037" s="40" t="s">
        <v>2988</v>
      </c>
      <c r="B1037" s="41" t="s">
        <v>2989</v>
      </c>
      <c r="C1037" s="81">
        <v>1426</v>
      </c>
    </row>
    <row r="1038" spans="1:3" x14ac:dyDescent="0.35">
      <c r="A1038" s="40" t="s">
        <v>2990</v>
      </c>
      <c r="B1038" s="41" t="s">
        <v>2991</v>
      </c>
      <c r="C1038" s="81">
        <v>1448</v>
      </c>
    </row>
    <row r="1039" spans="1:3" x14ac:dyDescent="0.35">
      <c r="A1039" s="40" t="s">
        <v>2992</v>
      </c>
      <c r="B1039" s="41" t="s">
        <v>2993</v>
      </c>
      <c r="C1039" s="81">
        <v>1502</v>
      </c>
    </row>
    <row r="1040" spans="1:3" x14ac:dyDescent="0.35">
      <c r="A1040" s="40" t="s">
        <v>2994</v>
      </c>
      <c r="B1040" s="41" t="s">
        <v>2995</v>
      </c>
      <c r="C1040" s="81">
        <v>1576</v>
      </c>
    </row>
    <row r="1041" spans="1:3" x14ac:dyDescent="0.35">
      <c r="A1041" s="40" t="s">
        <v>2996</v>
      </c>
      <c r="B1041" s="41" t="s">
        <v>2997</v>
      </c>
      <c r="C1041" s="81">
        <v>1655</v>
      </c>
    </row>
    <row r="1042" spans="1:3" x14ac:dyDescent="0.35">
      <c r="A1042" s="40" t="s">
        <v>2998</v>
      </c>
      <c r="B1042" s="41" t="s">
        <v>2999</v>
      </c>
      <c r="C1042" s="81">
        <v>1639</v>
      </c>
    </row>
    <row r="1043" spans="1:3" x14ac:dyDescent="0.35">
      <c r="A1043" s="40" t="s">
        <v>3000</v>
      </c>
      <c r="B1043" s="41" t="s">
        <v>3001</v>
      </c>
      <c r="C1043" s="81">
        <v>1681</v>
      </c>
    </row>
    <row r="1044" spans="1:3" x14ac:dyDescent="0.35">
      <c r="A1044" s="40" t="s">
        <v>3002</v>
      </c>
      <c r="B1044" s="41" t="s">
        <v>3003</v>
      </c>
      <c r="C1044" s="81">
        <v>1765</v>
      </c>
    </row>
    <row r="1045" spans="1:3" x14ac:dyDescent="0.35">
      <c r="A1045" s="40" t="s">
        <v>3004</v>
      </c>
      <c r="B1045" s="41" t="s">
        <v>3005</v>
      </c>
      <c r="C1045" s="81">
        <v>2264</v>
      </c>
    </row>
    <row r="1046" spans="1:3" x14ac:dyDescent="0.35">
      <c r="A1046" s="40" t="s">
        <v>3006</v>
      </c>
      <c r="B1046" s="41" t="s">
        <v>3007</v>
      </c>
      <c r="C1046" s="81">
        <v>2661</v>
      </c>
    </row>
    <row r="1047" spans="1:3" x14ac:dyDescent="0.35">
      <c r="A1047" s="40" t="s">
        <v>3008</v>
      </c>
      <c r="B1047" s="41" t="s">
        <v>3009</v>
      </c>
      <c r="C1047" s="81">
        <v>2958</v>
      </c>
    </row>
    <row r="1048" spans="1:3" x14ac:dyDescent="0.35">
      <c r="A1048" s="40" t="s">
        <v>3010</v>
      </c>
      <c r="B1048" s="41" t="s">
        <v>3011</v>
      </c>
      <c r="C1048" s="81">
        <v>3075</v>
      </c>
    </row>
    <row r="1049" spans="1:3" x14ac:dyDescent="0.35">
      <c r="A1049" s="40" t="s">
        <v>3012</v>
      </c>
      <c r="B1049" s="41" t="s">
        <v>3013</v>
      </c>
      <c r="C1049" s="81">
        <v>3675</v>
      </c>
    </row>
    <row r="1050" spans="1:3" x14ac:dyDescent="0.35">
      <c r="A1050" s="40" t="s">
        <v>3014</v>
      </c>
      <c r="B1050" s="41" t="s">
        <v>3015</v>
      </c>
      <c r="C1050" s="81">
        <v>3933</v>
      </c>
    </row>
    <row r="1051" spans="1:3" x14ac:dyDescent="0.35">
      <c r="A1051" s="40" t="s">
        <v>3016</v>
      </c>
      <c r="B1051" s="41" t="s">
        <v>3017</v>
      </c>
      <c r="C1051" s="81">
        <v>5826</v>
      </c>
    </row>
    <row r="1052" spans="1:3" x14ac:dyDescent="0.35">
      <c r="A1052" s="40" t="s">
        <v>3018</v>
      </c>
      <c r="B1052" s="41" t="s">
        <v>3019</v>
      </c>
      <c r="C1052" s="81">
        <v>6234</v>
      </c>
    </row>
    <row r="1053" spans="1:3" x14ac:dyDescent="0.35">
      <c r="A1053" s="40" t="s">
        <v>3020</v>
      </c>
      <c r="B1053" s="41" t="s">
        <v>3021</v>
      </c>
      <c r="C1053" s="81">
        <v>6569</v>
      </c>
    </row>
    <row r="1054" spans="1:3" x14ac:dyDescent="0.35">
      <c r="A1054" s="40" t="s">
        <v>3022</v>
      </c>
      <c r="B1054" s="41" t="s">
        <v>3023</v>
      </c>
      <c r="C1054" s="81">
        <v>7429</v>
      </c>
    </row>
    <row r="1055" spans="1:3" x14ac:dyDescent="0.35">
      <c r="A1055" s="40" t="s">
        <v>3024</v>
      </c>
      <c r="B1055" s="41" t="s">
        <v>3025</v>
      </c>
      <c r="C1055" s="81">
        <v>9607</v>
      </c>
    </row>
    <row r="1056" spans="1:3" x14ac:dyDescent="0.35">
      <c r="A1056" s="40" t="s">
        <v>3026</v>
      </c>
      <c r="B1056" s="41" t="s">
        <v>3027</v>
      </c>
      <c r="C1056" s="81">
        <v>17904</v>
      </c>
    </row>
    <row r="1057" spans="1:3" x14ac:dyDescent="0.35">
      <c r="A1057" s="40" t="s">
        <v>3028</v>
      </c>
      <c r="B1057" s="41" t="s">
        <v>3029</v>
      </c>
      <c r="C1057" s="81">
        <v>17961</v>
      </c>
    </row>
    <row r="1058" spans="1:3" x14ac:dyDescent="0.35">
      <c r="A1058" s="40" t="s">
        <v>3030</v>
      </c>
      <c r="B1058" s="41" t="s">
        <v>3031</v>
      </c>
      <c r="C1058" s="81">
        <v>22351</v>
      </c>
    </row>
    <row r="1059" spans="1:3" x14ac:dyDescent="0.35">
      <c r="A1059" s="40" t="s">
        <v>3032</v>
      </c>
      <c r="B1059" s="41" t="s">
        <v>3033</v>
      </c>
      <c r="C1059" s="81">
        <v>27908</v>
      </c>
    </row>
    <row r="1060" spans="1:3" x14ac:dyDescent="0.35">
      <c r="A1060" s="40" t="s">
        <v>3034</v>
      </c>
      <c r="B1060" s="41" t="s">
        <v>3035</v>
      </c>
      <c r="C1060" s="81">
        <v>38455</v>
      </c>
    </row>
    <row r="1061" spans="1:3" x14ac:dyDescent="0.35">
      <c r="A1061" s="40" t="s">
        <v>3036</v>
      </c>
      <c r="B1061" s="41" t="s">
        <v>3037</v>
      </c>
      <c r="C1061" s="81">
        <v>35896</v>
      </c>
    </row>
    <row r="1062" spans="1:3" x14ac:dyDescent="0.35">
      <c r="A1062" s="40" t="s">
        <v>3038</v>
      </c>
      <c r="B1062" s="41" t="s">
        <v>3039</v>
      </c>
      <c r="C1062" s="81">
        <v>71602</v>
      </c>
    </row>
    <row r="1063" spans="1:3" x14ac:dyDescent="0.35">
      <c r="A1063" s="40" t="s">
        <v>3040</v>
      </c>
      <c r="B1063" s="41" t="s">
        <v>3041</v>
      </c>
      <c r="C1063" s="81">
        <v>56240</v>
      </c>
    </row>
    <row r="1064" spans="1:3" x14ac:dyDescent="0.35">
      <c r="A1064" s="40" t="s">
        <v>3042</v>
      </c>
      <c r="B1064" s="41" t="s">
        <v>3043</v>
      </c>
      <c r="C1064" s="81">
        <v>107712</v>
      </c>
    </row>
    <row r="1065" spans="1:3" x14ac:dyDescent="0.35">
      <c r="A1065" s="40" t="s">
        <v>3044</v>
      </c>
      <c r="B1065" s="41" t="s">
        <v>3045</v>
      </c>
      <c r="C1065" s="81">
        <v>137462</v>
      </c>
    </row>
    <row r="1066" spans="1:3" x14ac:dyDescent="0.35">
      <c r="A1066" s="40" t="s">
        <v>3046</v>
      </c>
      <c r="B1066" s="41" t="s">
        <v>3047</v>
      </c>
      <c r="C1066" s="81">
        <v>151208</v>
      </c>
    </row>
    <row r="1067" spans="1:3" x14ac:dyDescent="0.35">
      <c r="A1067" s="40" t="s">
        <v>3048</v>
      </c>
      <c r="B1067" s="41" t="s">
        <v>3049</v>
      </c>
      <c r="C1067" s="81">
        <v>178600</v>
      </c>
    </row>
    <row r="1068" spans="1:3" x14ac:dyDescent="0.35">
      <c r="A1068" s="40" t="s">
        <v>3050</v>
      </c>
      <c r="B1068" s="41" t="s">
        <v>3051</v>
      </c>
      <c r="C1068" s="81">
        <v>194631</v>
      </c>
    </row>
    <row r="1069" spans="1:3" x14ac:dyDescent="0.35">
      <c r="A1069" s="40" t="s">
        <v>3052</v>
      </c>
      <c r="B1069" s="41" t="s">
        <v>3053</v>
      </c>
      <c r="C1069" s="81">
        <v>228132</v>
      </c>
    </row>
    <row r="1070" spans="1:3" x14ac:dyDescent="0.35">
      <c r="A1070" s="40" t="s">
        <v>3054</v>
      </c>
      <c r="B1070" s="41" t="s">
        <v>3055</v>
      </c>
      <c r="C1070" s="81">
        <v>262677</v>
      </c>
    </row>
    <row r="1071" spans="1:3" x14ac:dyDescent="0.35">
      <c r="A1071" s="40" t="s">
        <v>3056</v>
      </c>
      <c r="B1071" s="41" t="s">
        <v>3057</v>
      </c>
      <c r="C1071" s="81">
        <v>266642</v>
      </c>
    </row>
    <row r="1072" spans="1:3" x14ac:dyDescent="0.35">
      <c r="A1072" s="40" t="s">
        <v>3058</v>
      </c>
      <c r="B1072" s="41" t="s">
        <v>3059</v>
      </c>
      <c r="C1072" s="81">
        <v>293308</v>
      </c>
    </row>
    <row r="1073" spans="1:3" x14ac:dyDescent="0.35">
      <c r="A1073" s="43" t="s">
        <v>776</v>
      </c>
      <c r="B1073" s="44"/>
      <c r="C1073" s="84"/>
    </row>
    <row r="1074" spans="1:3" x14ac:dyDescent="0.35">
      <c r="A1074" s="45" t="s">
        <v>3060</v>
      </c>
      <c r="B1074" s="46"/>
      <c r="C1074" s="78"/>
    </row>
    <row r="1075" spans="1:3" x14ac:dyDescent="0.35">
      <c r="A1075" s="47" t="s">
        <v>3061</v>
      </c>
      <c r="B1075" s="48"/>
      <c r="C1075" s="79"/>
    </row>
    <row r="1076" spans="1:3" x14ac:dyDescent="0.35">
      <c r="A1076" s="40" t="s">
        <v>3062</v>
      </c>
      <c r="B1076" s="41" t="s">
        <v>3063</v>
      </c>
      <c r="C1076" s="81">
        <v>144</v>
      </c>
    </row>
    <row r="1077" spans="1:3" x14ac:dyDescent="0.35">
      <c r="A1077" s="40" t="s">
        <v>3064</v>
      </c>
      <c r="B1077" s="41" t="s">
        <v>3065</v>
      </c>
      <c r="C1077" s="81">
        <v>164</v>
      </c>
    </row>
    <row r="1078" spans="1:3" x14ac:dyDescent="0.35">
      <c r="A1078" s="40" t="s">
        <v>3066</v>
      </c>
      <c r="B1078" s="41" t="s">
        <v>3067</v>
      </c>
      <c r="C1078" s="81">
        <v>164</v>
      </c>
    </row>
    <row r="1079" spans="1:3" x14ac:dyDescent="0.35">
      <c r="A1079" s="40" t="s">
        <v>3068</v>
      </c>
      <c r="B1079" s="41" t="s">
        <v>3069</v>
      </c>
      <c r="C1079" s="81">
        <v>414</v>
      </c>
    </row>
    <row r="1080" spans="1:3" x14ac:dyDescent="0.35">
      <c r="A1080" s="40" t="s">
        <v>3070</v>
      </c>
      <c r="B1080" s="41" t="s">
        <v>3071</v>
      </c>
      <c r="C1080" s="81">
        <v>149</v>
      </c>
    </row>
    <row r="1081" spans="1:3" x14ac:dyDescent="0.35">
      <c r="A1081" s="40" t="s">
        <v>3072</v>
      </c>
      <c r="B1081" s="41" t="s">
        <v>3073</v>
      </c>
      <c r="C1081" s="81">
        <v>172</v>
      </c>
    </row>
    <row r="1082" spans="1:3" x14ac:dyDescent="0.35">
      <c r="A1082" s="40" t="s">
        <v>3074</v>
      </c>
      <c r="B1082" s="41" t="s">
        <v>3075</v>
      </c>
      <c r="C1082" s="81">
        <v>178</v>
      </c>
    </row>
    <row r="1083" spans="1:3" x14ac:dyDescent="0.35">
      <c r="A1083" s="40" t="s">
        <v>3076</v>
      </c>
      <c r="B1083" s="41" t="s">
        <v>3077</v>
      </c>
      <c r="C1083" s="81">
        <v>172</v>
      </c>
    </row>
    <row r="1084" spans="1:3" x14ac:dyDescent="0.35">
      <c r="A1084" s="40" t="s">
        <v>3078</v>
      </c>
      <c r="B1084" s="41" t="s">
        <v>3079</v>
      </c>
      <c r="C1084" s="81">
        <v>178</v>
      </c>
    </row>
    <row r="1085" spans="1:3" x14ac:dyDescent="0.35">
      <c r="A1085" s="47" t="s">
        <v>3080</v>
      </c>
      <c r="B1085" s="48"/>
      <c r="C1085" s="79"/>
    </row>
    <row r="1086" spans="1:3" x14ac:dyDescent="0.35">
      <c r="A1086" s="49" t="s">
        <v>3081</v>
      </c>
      <c r="B1086" s="50"/>
      <c r="C1086" s="80"/>
    </row>
    <row r="1087" spans="1:3" x14ac:dyDescent="0.35">
      <c r="A1087" s="40" t="s">
        <v>3082</v>
      </c>
      <c r="B1087" s="41" t="s">
        <v>3083</v>
      </c>
      <c r="C1087" s="81">
        <v>92</v>
      </c>
    </row>
    <row r="1088" spans="1:3" x14ac:dyDescent="0.35">
      <c r="A1088" s="40" t="s">
        <v>3084</v>
      </c>
      <c r="B1088" s="41" t="s">
        <v>3085</v>
      </c>
      <c r="C1088" s="81">
        <v>130</v>
      </c>
    </row>
    <row r="1089" spans="1:3" x14ac:dyDescent="0.35">
      <c r="A1089" s="40" t="s">
        <v>3086</v>
      </c>
      <c r="B1089" s="41" t="s">
        <v>3087</v>
      </c>
      <c r="C1089" s="81">
        <v>168</v>
      </c>
    </row>
    <row r="1090" spans="1:3" x14ac:dyDescent="0.35">
      <c r="A1090" s="40" t="s">
        <v>3088</v>
      </c>
      <c r="B1090" s="41" t="s">
        <v>3089</v>
      </c>
      <c r="C1090" s="81">
        <v>204</v>
      </c>
    </row>
    <row r="1091" spans="1:3" x14ac:dyDescent="0.35">
      <c r="A1091" s="40" t="s">
        <v>3090</v>
      </c>
      <c r="B1091" s="41" t="s">
        <v>3091</v>
      </c>
      <c r="C1091" s="81">
        <v>258</v>
      </c>
    </row>
    <row r="1092" spans="1:3" x14ac:dyDescent="0.35">
      <c r="A1092" s="40" t="s">
        <v>3092</v>
      </c>
      <c r="B1092" s="41" t="s">
        <v>3093</v>
      </c>
      <c r="C1092" s="81">
        <v>345</v>
      </c>
    </row>
    <row r="1093" spans="1:3" x14ac:dyDescent="0.35">
      <c r="A1093" s="49" t="s">
        <v>3094</v>
      </c>
      <c r="B1093" s="50"/>
      <c r="C1093" s="80"/>
    </row>
    <row r="1094" spans="1:3" x14ac:dyDescent="0.35">
      <c r="A1094" s="40" t="s">
        <v>3095</v>
      </c>
      <c r="B1094" s="41" t="s">
        <v>3096</v>
      </c>
      <c r="C1094" s="81">
        <v>192</v>
      </c>
    </row>
    <row r="1095" spans="1:3" x14ac:dyDescent="0.35">
      <c r="A1095" s="40" t="s">
        <v>3097</v>
      </c>
      <c r="B1095" s="41" t="s">
        <v>3098</v>
      </c>
      <c r="C1095" s="81">
        <v>20</v>
      </c>
    </row>
    <row r="1096" spans="1:3" x14ac:dyDescent="0.35">
      <c r="A1096" s="40" t="s">
        <v>3099</v>
      </c>
      <c r="B1096" s="41" t="s">
        <v>3100</v>
      </c>
      <c r="C1096" s="81">
        <v>221</v>
      </c>
    </row>
    <row r="1097" spans="1:3" x14ac:dyDescent="0.35">
      <c r="A1097" s="40" t="s">
        <v>3101</v>
      </c>
      <c r="B1097" s="41" t="s">
        <v>3102</v>
      </c>
      <c r="C1097" s="81">
        <v>24</v>
      </c>
    </row>
    <row r="1098" spans="1:3" x14ac:dyDescent="0.35">
      <c r="A1098" s="40" t="s">
        <v>3103</v>
      </c>
      <c r="B1098" s="41" t="s">
        <v>3104</v>
      </c>
      <c r="C1098" s="81">
        <v>636</v>
      </c>
    </row>
    <row r="1099" spans="1:3" x14ac:dyDescent="0.35">
      <c r="A1099" s="40" t="s">
        <v>3105</v>
      </c>
      <c r="B1099" s="41" t="s">
        <v>3106</v>
      </c>
      <c r="C1099" s="81">
        <v>34</v>
      </c>
    </row>
    <row r="1100" spans="1:3" x14ac:dyDescent="0.35">
      <c r="A1100" s="40" t="s">
        <v>3107</v>
      </c>
      <c r="B1100" s="41" t="s">
        <v>3108</v>
      </c>
      <c r="C1100" s="81">
        <v>53</v>
      </c>
    </row>
    <row r="1101" spans="1:3" x14ac:dyDescent="0.35">
      <c r="A1101" s="40" t="s">
        <v>3109</v>
      </c>
      <c r="B1101" s="41" t="s">
        <v>3110</v>
      </c>
      <c r="C1101" s="81">
        <v>78</v>
      </c>
    </row>
    <row r="1102" spans="1:3" x14ac:dyDescent="0.35">
      <c r="A1102" s="40" t="s">
        <v>3111</v>
      </c>
      <c r="B1102" s="41" t="s">
        <v>3112</v>
      </c>
      <c r="C1102" s="81">
        <v>108</v>
      </c>
    </row>
    <row r="1103" spans="1:3" x14ac:dyDescent="0.35">
      <c r="A1103" s="47" t="s">
        <v>3113</v>
      </c>
      <c r="B1103" s="48"/>
      <c r="C1103" s="79"/>
    </row>
    <row r="1104" spans="1:3" x14ac:dyDescent="0.35">
      <c r="A1104" s="49" t="s">
        <v>3114</v>
      </c>
      <c r="B1104" s="50"/>
      <c r="C1104" s="80"/>
    </row>
    <row r="1105" spans="1:3" x14ac:dyDescent="0.35">
      <c r="A1105" s="40" t="s">
        <v>3115</v>
      </c>
      <c r="B1105" s="41" t="s">
        <v>3116</v>
      </c>
      <c r="C1105" s="81">
        <v>44</v>
      </c>
    </row>
    <row r="1106" spans="1:3" x14ac:dyDescent="0.35">
      <c r="A1106" s="40" t="s">
        <v>3117</v>
      </c>
      <c r="B1106" s="41" t="s">
        <v>3118</v>
      </c>
      <c r="C1106" s="81">
        <v>53</v>
      </c>
    </row>
    <row r="1107" spans="1:3" x14ac:dyDescent="0.35">
      <c r="A1107" s="40" t="s">
        <v>3119</v>
      </c>
      <c r="B1107" s="41" t="s">
        <v>3120</v>
      </c>
      <c r="C1107" s="81">
        <v>85</v>
      </c>
    </row>
    <row r="1108" spans="1:3" x14ac:dyDescent="0.35">
      <c r="A1108" s="40" t="s">
        <v>3121</v>
      </c>
      <c r="B1108" s="41" t="s">
        <v>3122</v>
      </c>
      <c r="C1108" s="81">
        <v>110</v>
      </c>
    </row>
    <row r="1109" spans="1:3" x14ac:dyDescent="0.35">
      <c r="A1109" s="40" t="s">
        <v>3123</v>
      </c>
      <c r="B1109" s="41" t="s">
        <v>3124</v>
      </c>
      <c r="C1109" s="81">
        <v>178</v>
      </c>
    </row>
    <row r="1110" spans="1:3" x14ac:dyDescent="0.35">
      <c r="A1110" s="40" t="s">
        <v>3125</v>
      </c>
      <c r="B1110" s="41" t="s">
        <v>3126</v>
      </c>
      <c r="C1110" s="81">
        <v>214</v>
      </c>
    </row>
    <row r="1111" spans="1:3" x14ac:dyDescent="0.35">
      <c r="A1111" s="49" t="s">
        <v>3127</v>
      </c>
      <c r="B1111" s="50"/>
      <c r="C1111" s="80"/>
    </row>
    <row r="1112" spans="1:3" x14ac:dyDescent="0.35">
      <c r="A1112" s="40" t="s">
        <v>3128</v>
      </c>
      <c r="B1112" s="41" t="s">
        <v>3129</v>
      </c>
      <c r="C1112" s="81">
        <v>69</v>
      </c>
    </row>
    <row r="1113" spans="1:3" x14ac:dyDescent="0.35">
      <c r="A1113" s="40" t="s">
        <v>3130</v>
      </c>
      <c r="B1113" s="41" t="s">
        <v>3131</v>
      </c>
      <c r="C1113" s="81">
        <v>46</v>
      </c>
    </row>
    <row r="1114" spans="1:3" x14ac:dyDescent="0.35">
      <c r="A1114" s="40" t="s">
        <v>3132</v>
      </c>
      <c r="B1114" s="41" t="s">
        <v>3133</v>
      </c>
      <c r="C1114" s="81">
        <v>71</v>
      </c>
    </row>
    <row r="1115" spans="1:3" x14ac:dyDescent="0.35">
      <c r="A1115" s="40" t="s">
        <v>3134</v>
      </c>
      <c r="B1115" s="41" t="s">
        <v>3135</v>
      </c>
      <c r="C1115" s="81">
        <v>89</v>
      </c>
    </row>
    <row r="1116" spans="1:3" x14ac:dyDescent="0.35">
      <c r="A1116" s="40" t="s">
        <v>3136</v>
      </c>
      <c r="B1116" s="41" t="s">
        <v>3137</v>
      </c>
      <c r="C1116" s="81">
        <v>96</v>
      </c>
    </row>
    <row r="1117" spans="1:3" x14ac:dyDescent="0.35">
      <c r="A1117" s="40" t="s">
        <v>3138</v>
      </c>
      <c r="B1117" s="41" t="s">
        <v>3139</v>
      </c>
      <c r="C1117" s="81">
        <v>114</v>
      </c>
    </row>
  </sheetData>
  <mergeCells count="3"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Краны шаровые для воды</vt:lpstr>
      <vt:lpstr>LD КШ латунь Pride (Г)</vt:lpstr>
      <vt:lpstr>LD КШ сталь (Ж)</vt:lpstr>
      <vt:lpstr>LD Фитинги латунь Pride</vt:lpstr>
      <vt:lpstr>Общий Прайс.Латунь</vt:lpstr>
      <vt:lpstr>Общий Прайс.Сталь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Schemelinina, Aleksandra</dc:creator>
  <cp:lastModifiedBy>Ivanenkova, Juliya</cp:lastModifiedBy>
  <dcterms:created xsi:type="dcterms:W3CDTF">2015-06-05T18:19:34Z</dcterms:created>
  <dcterms:modified xsi:type="dcterms:W3CDTF">2024-04-26T11:32:25Z</dcterms:modified>
</cp:coreProperties>
</file>